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Alena\Desktop\"/>
    </mc:Choice>
  </mc:AlternateContent>
  <xr:revisionPtr revIDLastSave="0" documentId="8_{0C9C4C05-CE9D-4B36-86C2-E81F02A02BA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B288" i="9" s="1"/>
  <c r="F287" i="9"/>
  <c r="F286" i="9"/>
  <c r="H285" i="9"/>
  <c r="G285" i="9"/>
  <c r="F285" i="9"/>
  <c r="H284" i="9"/>
  <c r="G284" i="9"/>
  <c r="F284" i="9"/>
  <c r="H283" i="9"/>
  <c r="G283" i="9"/>
  <c r="F283" i="9"/>
  <c r="F282" i="9"/>
  <c r="H281" i="9"/>
  <c r="G281" i="9"/>
  <c r="F281" i="9"/>
  <c r="E281" i="9"/>
  <c r="B281" i="9" s="1"/>
  <c r="H280" i="9"/>
  <c r="G280" i="9"/>
  <c r="F280" i="9"/>
  <c r="E280" i="9"/>
  <c r="B280" i="9" s="1"/>
  <c r="H279" i="9"/>
  <c r="G279" i="9"/>
  <c r="F279" i="9"/>
  <c r="E279" i="9"/>
  <c r="B279" i="9" s="1"/>
  <c r="F278" i="9"/>
  <c r="F277" i="9"/>
  <c r="F276" i="9"/>
  <c r="F275" i="9"/>
  <c r="L274" i="9"/>
  <c r="F274" i="9" s="1"/>
  <c r="H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F226" i="9" s="1"/>
  <c r="E226" i="9"/>
  <c r="B226" i="9" s="1"/>
  <c r="H225" i="9"/>
  <c r="G225" i="9"/>
  <c r="F225" i="9"/>
  <c r="M224" i="9"/>
  <c r="L224" i="9"/>
  <c r="F224" i="9" s="1"/>
  <c r="E224" i="9"/>
  <c r="B224" i="9" s="1"/>
  <c r="M223" i="9"/>
  <c r="L223" i="9"/>
  <c r="F223" i="9"/>
  <c r="E223" i="9"/>
  <c r="B223" i="9"/>
  <c r="M222" i="9"/>
  <c r="L222" i="9"/>
  <c r="F222" i="9" s="1"/>
  <c r="E222" i="9"/>
  <c r="M221" i="9"/>
  <c r="L221" i="9"/>
  <c r="E221" i="9"/>
  <c r="M220" i="9"/>
  <c r="L220" i="9"/>
  <c r="F220" i="9" s="1"/>
  <c r="E220" i="9"/>
  <c r="M219" i="9"/>
  <c r="L219" i="9"/>
  <c r="E219" i="9"/>
  <c r="M218" i="9"/>
  <c r="L218" i="9"/>
  <c r="F218" i="9" s="1"/>
  <c r="E218" i="9"/>
  <c r="M217" i="9"/>
  <c r="L217" i="9"/>
  <c r="E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F157" i="9"/>
  <c r="E157" i="9"/>
  <c r="B157" i="9" s="1"/>
  <c r="H156" i="9"/>
  <c r="G156" i="9"/>
  <c r="F156" i="9"/>
  <c r="H155" i="9"/>
  <c r="G155" i="9"/>
  <c r="F155" i="9"/>
  <c r="E155" i="9"/>
  <c r="B155" i="9" s="1"/>
  <c r="H154" i="9"/>
  <c r="G154" i="9"/>
  <c r="F154" i="9"/>
  <c r="H153" i="9"/>
  <c r="G153" i="9"/>
  <c r="F153" i="9"/>
  <c r="E153" i="9"/>
  <c r="B153" i="9" s="1"/>
  <c r="H152" i="9"/>
  <c r="G152" i="9"/>
  <c r="F152" i="9"/>
  <c r="H151" i="9"/>
  <c r="G151" i="9"/>
  <c r="F151" i="9"/>
  <c r="E151" i="9"/>
  <c r="B151" i="9" s="1"/>
  <c r="H150" i="9"/>
  <c r="G150" i="9"/>
  <c r="F150" i="9"/>
  <c r="H149" i="9"/>
  <c r="G149" i="9"/>
  <c r="F149" i="9"/>
  <c r="E149" i="9"/>
  <c r="B149" i="9" s="1"/>
  <c r="H148" i="9"/>
  <c r="G148" i="9"/>
  <c r="F148" i="9"/>
  <c r="H147" i="9"/>
  <c r="G147" i="9"/>
  <c r="F147" i="9"/>
  <c r="E147" i="9"/>
  <c r="B147" i="9" s="1"/>
  <c r="H146" i="9"/>
  <c r="G146" i="9"/>
  <c r="F146" i="9"/>
  <c r="H145" i="9"/>
  <c r="G145" i="9"/>
  <c r="F145" i="9"/>
  <c r="E145" i="9"/>
  <c r="B145" i="9" s="1"/>
  <c r="H144" i="9"/>
  <c r="G144" i="9"/>
  <c r="F144" i="9"/>
  <c r="H143" i="9"/>
  <c r="G143" i="9"/>
  <c r="F143" i="9"/>
  <c r="E143" i="9"/>
  <c r="B143" i="9" s="1"/>
  <c r="F142" i="9"/>
  <c r="H141" i="9"/>
  <c r="G141" i="9"/>
  <c r="F141" i="9"/>
  <c r="E141" i="9"/>
  <c r="B141" i="9" s="1"/>
  <c r="H140" i="9"/>
  <c r="G140" i="9"/>
  <c r="F140" i="9"/>
  <c r="H139" i="9"/>
  <c r="G139" i="9"/>
  <c r="F139" i="9"/>
  <c r="E139" i="9"/>
  <c r="B139" i="9" s="1"/>
  <c r="H138" i="9"/>
  <c r="G138" i="9"/>
  <c r="F138" i="9"/>
  <c r="H137" i="9"/>
  <c r="G137" i="9"/>
  <c r="F137" i="9"/>
  <c r="E137" i="9"/>
  <c r="B137" i="9" s="1"/>
  <c r="H136" i="9"/>
  <c r="G136" i="9"/>
  <c r="F136" i="9"/>
  <c r="H135" i="9"/>
  <c r="G135" i="9"/>
  <c r="F135" i="9"/>
  <c r="E135" i="9"/>
  <c r="B135" i="9" s="1"/>
  <c r="H134" i="9"/>
  <c r="G134" i="9"/>
  <c r="F134" i="9"/>
  <c r="H133" i="9"/>
  <c r="G133" i="9"/>
  <c r="F133" i="9"/>
  <c r="E133" i="9"/>
  <c r="B133" i="9" s="1"/>
  <c r="H132" i="9"/>
  <c r="G132" i="9"/>
  <c r="F132" i="9"/>
  <c r="H131" i="9"/>
  <c r="G131" i="9"/>
  <c r="F131" i="9"/>
  <c r="E131" i="9"/>
  <c r="B131" i="9" s="1"/>
  <c r="H130" i="9"/>
  <c r="G130" i="9"/>
  <c r="F130" i="9"/>
  <c r="H129" i="9"/>
  <c r="G129" i="9"/>
  <c r="F129" i="9"/>
  <c r="E129" i="9"/>
  <c r="B129" i="9" s="1"/>
  <c r="H128" i="9"/>
  <c r="G128" i="9"/>
  <c r="F128" i="9"/>
  <c r="H127" i="9"/>
  <c r="G127" i="9"/>
  <c r="F127" i="9"/>
  <c r="E127" i="9"/>
  <c r="B127" i="9" s="1"/>
  <c r="H126" i="9"/>
  <c r="G126" i="9"/>
  <c r="F126" i="9"/>
  <c r="H125" i="9"/>
  <c r="G125" i="9"/>
  <c r="F125" i="9"/>
  <c r="E125" i="9"/>
  <c r="B125" i="9" s="1"/>
  <c r="H124" i="9"/>
  <c r="G124" i="9"/>
  <c r="F124" i="9"/>
  <c r="H123" i="9"/>
  <c r="G123" i="9"/>
  <c r="F123" i="9"/>
  <c r="E123" i="9"/>
  <c r="B123" i="9" s="1"/>
  <c r="H122" i="9"/>
  <c r="G122" i="9"/>
  <c r="F122" i="9"/>
  <c r="H121" i="9"/>
  <c r="G121" i="9"/>
  <c r="F121" i="9"/>
  <c r="E121" i="9"/>
  <c r="B121" i="9" s="1"/>
  <c r="H120" i="9"/>
  <c r="G120" i="9"/>
  <c r="F120" i="9"/>
  <c r="H119" i="9"/>
  <c r="G119" i="9"/>
  <c r="F119" i="9"/>
  <c r="E119" i="9"/>
  <c r="B119" i="9" s="1"/>
  <c r="H118" i="9"/>
  <c r="G118" i="9"/>
  <c r="F118" i="9"/>
  <c r="H117" i="9"/>
  <c r="G117" i="9"/>
  <c r="F117" i="9"/>
  <c r="E117" i="9"/>
  <c r="B117" i="9" s="1"/>
  <c r="H116" i="9"/>
  <c r="G116" i="9"/>
  <c r="F116" i="9"/>
  <c r="H115" i="9"/>
  <c r="G115" i="9"/>
  <c r="F115" i="9"/>
  <c r="E115" i="9"/>
  <c r="B115" i="9" s="1"/>
  <c r="H114" i="9"/>
  <c r="G114" i="9"/>
  <c r="F114" i="9"/>
  <c r="H113" i="9"/>
  <c r="G113" i="9"/>
  <c r="F113" i="9"/>
  <c r="E113" i="9"/>
  <c r="B113" i="9" s="1"/>
  <c r="H112" i="9"/>
  <c r="G112" i="9"/>
  <c r="F112" i="9"/>
  <c r="H111" i="9"/>
  <c r="G111" i="9"/>
  <c r="F111" i="9"/>
  <c r="E111" i="9"/>
  <c r="B111" i="9" s="1"/>
  <c r="H110" i="9"/>
  <c r="G110" i="9"/>
  <c r="F110" i="9"/>
  <c r="H109" i="9"/>
  <c r="G109" i="9"/>
  <c r="F109" i="9"/>
  <c r="E109" i="9"/>
  <c r="B109" i="9" s="1"/>
  <c r="H108" i="9"/>
  <c r="G108" i="9"/>
  <c r="F108" i="9"/>
  <c r="H107" i="9"/>
  <c r="G107" i="9"/>
  <c r="F107" i="9"/>
  <c r="E107" i="9"/>
  <c r="B107" i="9" s="1"/>
  <c r="H106" i="9"/>
  <c r="G106" i="9"/>
  <c r="F106" i="9"/>
  <c r="H105" i="9"/>
  <c r="G105" i="9"/>
  <c r="F105" i="9"/>
  <c r="E105" i="9"/>
  <c r="B105" i="9" s="1"/>
  <c r="H104" i="9"/>
  <c r="G104" i="9"/>
  <c r="F104" i="9"/>
  <c r="H103" i="9"/>
  <c r="G103" i="9"/>
  <c r="F103" i="9"/>
  <c r="E103" i="9"/>
  <c r="B103" i="9" s="1"/>
  <c r="H102" i="9"/>
  <c r="G102" i="9"/>
  <c r="F102" i="9"/>
  <c r="H101" i="9"/>
  <c r="G101" i="9"/>
  <c r="F101" i="9"/>
  <c r="E101" i="9"/>
  <c r="B101" i="9" s="1"/>
  <c r="H100" i="9"/>
  <c r="G100" i="9"/>
  <c r="F100" i="9"/>
  <c r="E100" i="9"/>
  <c r="B100" i="9"/>
  <c r="H99" i="9"/>
  <c r="G99" i="9"/>
  <c r="F99" i="9"/>
  <c r="E99" i="9"/>
  <c r="B99" i="9" s="1"/>
  <c r="H98" i="9"/>
  <c r="G98" i="9"/>
  <c r="F98" i="9"/>
  <c r="H97" i="9"/>
  <c r="G97" i="9"/>
  <c r="F97" i="9"/>
  <c r="E97" i="9"/>
  <c r="B97" i="9" s="1"/>
  <c r="H96" i="9"/>
  <c r="G96" i="9"/>
  <c r="F96" i="9"/>
  <c r="H95" i="9"/>
  <c r="G95" i="9"/>
  <c r="F95" i="9"/>
  <c r="E95" i="9"/>
  <c r="B95" i="9" s="1"/>
  <c r="H94" i="9"/>
  <c r="G94" i="9"/>
  <c r="F94" i="9"/>
  <c r="H93" i="9"/>
  <c r="G93" i="9"/>
  <c r="F93" i="9"/>
  <c r="E93" i="9"/>
  <c r="B93" i="9" s="1"/>
  <c r="H92" i="9"/>
  <c r="G92" i="9"/>
  <c r="F92" i="9"/>
  <c r="E92" i="9"/>
  <c r="B92" i="9"/>
  <c r="H91" i="9"/>
  <c r="G91" i="9"/>
  <c r="F91" i="9"/>
  <c r="E91" i="9"/>
  <c r="B91" i="9" s="1"/>
  <c r="H90" i="9"/>
  <c r="G90" i="9"/>
  <c r="F90" i="9"/>
  <c r="E90" i="9"/>
  <c r="B90" i="9"/>
  <c r="H89" i="9"/>
  <c r="G89" i="9"/>
  <c r="F89" i="9"/>
  <c r="E89" i="9"/>
  <c r="B89" i="9" s="1"/>
  <c r="H88" i="9"/>
  <c r="G88" i="9"/>
  <c r="F88" i="9"/>
  <c r="H87" i="9"/>
  <c r="G87" i="9"/>
  <c r="F87" i="9"/>
  <c r="E87" i="9"/>
  <c r="B87" i="9" s="1"/>
  <c r="H86" i="9"/>
  <c r="G86" i="9"/>
  <c r="F86" i="9"/>
  <c r="H85" i="9"/>
  <c r="G85" i="9"/>
  <c r="F85" i="9"/>
  <c r="E85" i="9"/>
  <c r="B85" i="9" s="1"/>
  <c r="H84" i="9"/>
  <c r="G84" i="9"/>
  <c r="F84" i="9"/>
  <c r="E84" i="9"/>
  <c r="B84" i="9"/>
  <c r="H83" i="9"/>
  <c r="G83" i="9"/>
  <c r="F83" i="9"/>
  <c r="E83" i="9"/>
  <c r="B83" i="9" s="1"/>
  <c r="H82" i="9"/>
  <c r="G82" i="9"/>
  <c r="F82" i="9"/>
  <c r="H81" i="9"/>
  <c r="G81" i="9"/>
  <c r="F81" i="9"/>
  <c r="E81" i="9"/>
  <c r="B81" i="9" s="1"/>
  <c r="H80" i="9"/>
  <c r="G80" i="9"/>
  <c r="F80" i="9"/>
  <c r="H79" i="9"/>
  <c r="G79" i="9"/>
  <c r="F79" i="9"/>
  <c r="E79" i="9"/>
  <c r="B79" i="9" s="1"/>
  <c r="H78" i="9"/>
  <c r="G78" i="9"/>
  <c r="F78" i="9"/>
  <c r="H77" i="9"/>
  <c r="G77" i="9"/>
  <c r="F77" i="9"/>
  <c r="E77" i="9"/>
  <c r="B77" i="9" s="1"/>
  <c r="H76" i="9"/>
  <c r="G76" i="9"/>
  <c r="F76" i="9"/>
  <c r="H75" i="9"/>
  <c r="G75" i="9"/>
  <c r="F75" i="9"/>
  <c r="E75" i="9"/>
  <c r="B75" i="9" s="1"/>
  <c r="H74" i="9"/>
  <c r="G74" i="9"/>
  <c r="F74" i="9"/>
  <c r="H73" i="9"/>
  <c r="G73" i="9"/>
  <c r="F73" i="9"/>
  <c r="E73" i="9"/>
  <c r="B73" i="9" s="1"/>
  <c r="H72" i="9"/>
  <c r="G72" i="9"/>
  <c r="F72" i="9"/>
  <c r="H71" i="9"/>
  <c r="G71" i="9"/>
  <c r="F71" i="9"/>
  <c r="E71" i="9"/>
  <c r="B71" i="9" s="1"/>
  <c r="H70" i="9"/>
  <c r="G70" i="9"/>
  <c r="F70" i="9"/>
  <c r="H69" i="9"/>
  <c r="G69" i="9"/>
  <c r="F69" i="9"/>
  <c r="E69" i="9"/>
  <c r="B69" i="9" s="1"/>
  <c r="H68" i="9"/>
  <c r="G68" i="9"/>
  <c r="F68" i="9"/>
  <c r="H67" i="9"/>
  <c r="G67" i="9"/>
  <c r="F67" i="9"/>
  <c r="E67" i="9"/>
  <c r="B67" i="9" s="1"/>
  <c r="H66" i="9"/>
  <c r="G66" i="9"/>
  <c r="F66" i="9"/>
  <c r="H65" i="9"/>
  <c r="G65" i="9"/>
  <c r="F65" i="9"/>
  <c r="E65" i="9"/>
  <c r="B65" i="9" s="1"/>
  <c r="H64" i="9"/>
  <c r="G64" i="9"/>
  <c r="F64" i="9"/>
  <c r="H63" i="9"/>
  <c r="G63" i="9"/>
  <c r="F63" i="9"/>
  <c r="E63" i="9"/>
  <c r="B63" i="9" s="1"/>
  <c r="H62" i="9"/>
  <c r="G62" i="9"/>
  <c r="F62" i="9"/>
  <c r="H61" i="9"/>
  <c r="G61" i="9"/>
  <c r="F61" i="9"/>
  <c r="E61" i="9"/>
  <c r="B61" i="9" s="1"/>
  <c r="H60" i="9"/>
  <c r="G60" i="9"/>
  <c r="F60" i="9"/>
  <c r="H59" i="9"/>
  <c r="G59" i="9"/>
  <c r="F59" i="9"/>
  <c r="E59" i="9"/>
  <c r="B59" i="9" s="1"/>
  <c r="H58" i="9"/>
  <c r="G58" i="9"/>
  <c r="F58" i="9"/>
  <c r="H57" i="9"/>
  <c r="G57" i="9"/>
  <c r="F57" i="9"/>
  <c r="E57" i="9"/>
  <c r="B57" i="9" s="1"/>
  <c r="H56" i="9"/>
  <c r="G56" i="9"/>
  <c r="F56" i="9"/>
  <c r="H55" i="9"/>
  <c r="G55" i="9"/>
  <c r="F55" i="9"/>
  <c r="E55" i="9"/>
  <c r="B55" i="9" s="1"/>
  <c r="H54" i="9"/>
  <c r="G54" i="9"/>
  <c r="F54" i="9"/>
  <c r="H53" i="9"/>
  <c r="G53" i="9"/>
  <c r="F53" i="9"/>
  <c r="E53" i="9"/>
  <c r="B53" i="9" s="1"/>
  <c r="H52" i="9"/>
  <c r="G52" i="9"/>
  <c r="F52" i="9"/>
  <c r="H51" i="9"/>
  <c r="G51" i="9"/>
  <c r="F51" i="9"/>
  <c r="E51" i="9"/>
  <c r="B51" i="9" s="1"/>
  <c r="H50" i="9"/>
  <c r="G50" i="9"/>
  <c r="F50" i="9"/>
  <c r="H49" i="9"/>
  <c r="G49" i="9"/>
  <c r="F49" i="9"/>
  <c r="E49" i="9"/>
  <c r="B49" i="9" s="1"/>
  <c r="H48" i="9"/>
  <c r="G48" i="9"/>
  <c r="F48" i="9"/>
  <c r="H47" i="9"/>
  <c r="G47" i="9"/>
  <c r="F47" i="9"/>
  <c r="E47" i="9"/>
  <c r="B47" i="9" s="1"/>
  <c r="H46" i="9"/>
  <c r="G46" i="9"/>
  <c r="F46" i="9"/>
  <c r="H45" i="9"/>
  <c r="G45" i="9"/>
  <c r="F45" i="9"/>
  <c r="H44" i="9"/>
  <c r="G44" i="9"/>
  <c r="F44" i="9"/>
  <c r="H43" i="9"/>
  <c r="G43" i="9"/>
  <c r="F43" i="9"/>
  <c r="H42" i="9"/>
  <c r="G42" i="9"/>
  <c r="F42" i="9"/>
  <c r="H41" i="9"/>
  <c r="G41" i="9"/>
  <c r="F41" i="9"/>
  <c r="E41" i="9"/>
  <c r="B41" i="9" s="1"/>
  <c r="H40" i="9"/>
  <c r="G40" i="9"/>
  <c r="F40" i="9"/>
  <c r="H39" i="9"/>
  <c r="G39" i="9"/>
  <c r="F39" i="9"/>
  <c r="H38" i="9"/>
  <c r="G38" i="9"/>
  <c r="F38" i="9"/>
  <c r="H37" i="9"/>
  <c r="G37" i="9"/>
  <c r="F37" i="9"/>
  <c r="E37" i="9"/>
  <c r="B37" i="9" s="1"/>
  <c r="H36" i="9"/>
  <c r="G36" i="9"/>
  <c r="F36" i="9"/>
  <c r="H35" i="9"/>
  <c r="G35" i="9"/>
  <c r="F35" i="9"/>
  <c r="E35" i="9"/>
  <c r="B35" i="9" s="1"/>
  <c r="H34" i="9"/>
  <c r="G34" i="9"/>
  <c r="F34" i="9"/>
  <c r="H33" i="9"/>
  <c r="G33" i="9"/>
  <c r="F33" i="9"/>
  <c r="E33" i="9"/>
  <c r="B33" i="9" s="1"/>
  <c r="H32" i="9"/>
  <c r="G32" i="9"/>
  <c r="F32" i="9"/>
  <c r="H31" i="9"/>
  <c r="G31" i="9"/>
  <c r="F31" i="9"/>
  <c r="E31" i="9"/>
  <c r="B31" i="9" s="1"/>
  <c r="H30" i="9"/>
  <c r="G30" i="9"/>
  <c r="F30" i="9"/>
  <c r="H29" i="9"/>
  <c r="G29" i="9"/>
  <c r="F29" i="9"/>
  <c r="E29" i="9"/>
  <c r="B29" i="9" s="1"/>
  <c r="H28" i="9"/>
  <c r="G28" i="9"/>
  <c r="F28" i="9"/>
  <c r="H27" i="9"/>
  <c r="G27" i="9"/>
  <c r="F27" i="9"/>
  <c r="H26" i="9"/>
  <c r="G26" i="9"/>
  <c r="F26" i="9"/>
  <c r="H25" i="9"/>
  <c r="G25" i="9"/>
  <c r="F25" i="9"/>
  <c r="H24" i="9"/>
  <c r="G24" i="9"/>
  <c r="F24" i="9"/>
  <c r="H23" i="9"/>
  <c r="G23" i="9"/>
  <c r="F23" i="9"/>
  <c r="E23" i="9"/>
  <c r="B23" i="9" s="1"/>
  <c r="H22" i="9"/>
  <c r="G22" i="9"/>
  <c r="F22" i="9"/>
  <c r="H21" i="9"/>
  <c r="G21" i="9"/>
  <c r="F21" i="9"/>
  <c r="E21" i="9"/>
  <c r="B21" i="9" s="1"/>
  <c r="F20" i="9"/>
  <c r="F4" i="9"/>
  <c r="O3" i="9"/>
  <c r="G274" i="9" s="1"/>
  <c r="I3" i="9"/>
  <c r="H3" i="9"/>
  <c r="G3" i="9"/>
  <c r="D101" i="8"/>
  <c r="D95" i="8"/>
  <c r="C1570" i="1" s="1"/>
  <c r="H1570" i="1" s="1"/>
  <c r="D90" i="8"/>
  <c r="D85" i="8"/>
  <c r="C1560" i="1" s="1"/>
  <c r="D80" i="8"/>
  <c r="D75" i="8"/>
  <c r="C1550" i="1" s="1"/>
  <c r="H1550" i="1" s="1"/>
  <c r="D70" i="8"/>
  <c r="D65" i="8"/>
  <c r="C1540" i="1" s="1"/>
  <c r="D60" i="8"/>
  <c r="D55" i="8"/>
  <c r="C1530" i="1" s="1"/>
  <c r="H1530" i="1" s="1"/>
  <c r="D50" i="8"/>
  <c r="D49" i="8"/>
  <c r="C1524" i="1" s="1"/>
  <c r="D44" i="8"/>
  <c r="D43" i="8"/>
  <c r="D36" i="8"/>
  <c r="D26" i="8"/>
  <c r="D24" i="8"/>
  <c r="C1499" i="1" s="1"/>
  <c r="D18" i="8"/>
  <c r="D8" i="8"/>
  <c r="D6" i="8" s="1"/>
  <c r="E44" i="7"/>
  <c r="D44" i="7"/>
  <c r="E39" i="7"/>
  <c r="D1470" i="1" s="1"/>
  <c r="D39" i="7"/>
  <c r="E38" i="7"/>
  <c r="D38" i="7"/>
  <c r="E30" i="7"/>
  <c r="D1461" i="1" s="1"/>
  <c r="D30" i="7"/>
  <c r="E23" i="7"/>
  <c r="D23" i="7"/>
  <c r="E22" i="7"/>
  <c r="D1453" i="1" s="1"/>
  <c r="D22" i="7"/>
  <c r="E7" i="7"/>
  <c r="D1438" i="1" s="1"/>
  <c r="D7" i="7"/>
  <c r="E6" i="7"/>
  <c r="D1437" i="1" s="1"/>
  <c r="D6" i="7"/>
  <c r="E5" i="7"/>
  <c r="D1436" i="1" s="1"/>
  <c r="D5" i="7"/>
  <c r="F140" i="6"/>
  <c r="F139" i="6"/>
  <c r="F138" i="6"/>
  <c r="F137" i="6"/>
  <c r="F136" i="6"/>
  <c r="F135" i="6"/>
  <c r="F134" i="6"/>
  <c r="F133" i="6"/>
  <c r="F132" i="6"/>
  <c r="F131" i="6"/>
  <c r="E130" i="6"/>
  <c r="D130" i="6"/>
  <c r="F130" i="6" s="1"/>
  <c r="D129" i="6"/>
  <c r="F129" i="6" s="1"/>
  <c r="F128" i="6"/>
  <c r="F127" i="6"/>
  <c r="F126" i="6"/>
  <c r="F125" i="6"/>
  <c r="F124" i="6"/>
  <c r="F123" i="6"/>
  <c r="E122" i="6"/>
  <c r="D1416" i="1" s="1"/>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C1355" i="1" s="1"/>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1223" i="1" s="1"/>
  <c r="D246" i="5"/>
  <c r="E245"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D177" i="5" s="1"/>
  <c r="F179" i="5"/>
  <c r="F178" i="5"/>
  <c r="E177" i="5"/>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D79" i="5"/>
  <c r="D78" i="5" s="1"/>
  <c r="E78" i="5"/>
  <c r="F77" i="5"/>
  <c r="F76" i="5"/>
  <c r="F75" i="5"/>
  <c r="F74" i="5"/>
  <c r="F73" i="5"/>
  <c r="F72" i="5"/>
  <c r="F71" i="5"/>
  <c r="E70" i="5"/>
  <c r="E69" i="5" s="1"/>
  <c r="D1047" i="1" s="1"/>
  <c r="D70"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D990" i="1" s="1"/>
  <c r="F11" i="5"/>
  <c r="F10" i="5"/>
  <c r="F9"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D593" i="4"/>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4" i="4"/>
  <c r="F533" i="4"/>
  <c r="F532" i="4"/>
  <c r="F531" i="4"/>
  <c r="E530" i="4"/>
  <c r="D530" i="4"/>
  <c r="F530" i="4" s="1"/>
  <c r="F527" i="4"/>
  <c r="F526"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D473" i="4"/>
  <c r="D472" i="4" s="1"/>
  <c r="F472" i="4" s="1"/>
  <c r="F471" i="4"/>
  <c r="F470"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3" i="1" s="1"/>
  <c r="D418" i="4"/>
  <c r="E417" i="4"/>
  <c r="D417" i="4"/>
  <c r="C412" i="1" s="1"/>
  <c r="E416" i="4"/>
  <c r="D411"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2" i="4"/>
  <c r="F361" i="4"/>
  <c r="F360" i="4"/>
  <c r="F359" i="4"/>
  <c r="F358" i="4"/>
  <c r="F357" i="4"/>
  <c r="E356" i="4"/>
  <c r="D356" i="4"/>
  <c r="F356" i="4" s="1"/>
  <c r="F355" i="4"/>
  <c r="F354" i="4"/>
  <c r="F353" i="4"/>
  <c r="E352" i="4"/>
  <c r="D352" i="4"/>
  <c r="D351"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E304" i="4"/>
  <c r="D304" i="4"/>
  <c r="F304" i="4" s="1"/>
  <c r="F303" i="4"/>
  <c r="F302" i="4"/>
  <c r="F301" i="4"/>
  <c r="E300" i="4"/>
  <c r="D300" i="4"/>
  <c r="D299" i="4" s="1"/>
  <c r="F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4" i="4" s="1"/>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F223" i="4"/>
  <c r="F222" i="4"/>
  <c r="F221" i="4"/>
  <c r="F220" i="4"/>
  <c r="E219" i="4"/>
  <c r="D219" i="4"/>
  <c r="F219" i="4" s="1"/>
  <c r="F218" i="4"/>
  <c r="F217" i="4"/>
  <c r="E216" i="4"/>
  <c r="E215" i="4" s="1"/>
  <c r="D216" i="4"/>
  <c r="F216" i="4" s="1"/>
  <c r="D215" i="4"/>
  <c r="F215" i="4" s="1"/>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49" i="1" s="1"/>
  <c r="D153" i="4"/>
  <c r="E152" i="4"/>
  <c r="D148" i="1" s="1"/>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4" i="1" s="1"/>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3" i="1"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C1578" i="1"/>
  <c r="H1578" i="1" s="1"/>
  <c r="C1577" i="1"/>
  <c r="C1576" i="1"/>
  <c r="H1576" i="1" s="1"/>
  <c r="C1575" i="1"/>
  <c r="C1574" i="1"/>
  <c r="C1573" i="1"/>
  <c r="C1572" i="1"/>
  <c r="C1571" i="1"/>
  <c r="G1570" i="1"/>
  <c r="C1569" i="1"/>
  <c r="C1568" i="1"/>
  <c r="C1567" i="1"/>
  <c r="C1566" i="1"/>
  <c r="C1565" i="1"/>
  <c r="C1564" i="1"/>
  <c r="C1563" i="1"/>
  <c r="C1562" i="1"/>
  <c r="C1561" i="1"/>
  <c r="C1559" i="1"/>
  <c r="C1558" i="1"/>
  <c r="C1557" i="1"/>
  <c r="C1556" i="1"/>
  <c r="C1555" i="1"/>
  <c r="C1554" i="1"/>
  <c r="C1553" i="1"/>
  <c r="C1552" i="1"/>
  <c r="C1551" i="1"/>
  <c r="G1550" i="1"/>
  <c r="C1549" i="1"/>
  <c r="C1548" i="1"/>
  <c r="C1547" i="1"/>
  <c r="C1546" i="1"/>
  <c r="C1545" i="1"/>
  <c r="C1544" i="1"/>
  <c r="C1543" i="1"/>
  <c r="C1542" i="1"/>
  <c r="C1541" i="1"/>
  <c r="C1539" i="1"/>
  <c r="C1538" i="1"/>
  <c r="C1537" i="1"/>
  <c r="C1536" i="1"/>
  <c r="C1535" i="1"/>
  <c r="C1534" i="1"/>
  <c r="C1533" i="1"/>
  <c r="C1532" i="1"/>
  <c r="C1531" i="1"/>
  <c r="G1530" i="1"/>
  <c r="C1529" i="1"/>
  <c r="C1528" i="1"/>
  <c r="C1527" i="1"/>
  <c r="C1526" i="1"/>
  <c r="C1525" i="1"/>
  <c r="C1523" i="1"/>
  <c r="C1522" i="1"/>
  <c r="C1521" i="1"/>
  <c r="C1520" i="1"/>
  <c r="C1519" i="1"/>
  <c r="C1516" i="1"/>
  <c r="C1515" i="1"/>
  <c r="C1514" i="1"/>
  <c r="C1513" i="1"/>
  <c r="C1512" i="1"/>
  <c r="C1511" i="1"/>
  <c r="C1510" i="1"/>
  <c r="C1509" i="1"/>
  <c r="C1508" i="1"/>
  <c r="C1507" i="1"/>
  <c r="C1506" i="1"/>
  <c r="C1505" i="1"/>
  <c r="C1504" i="1"/>
  <c r="C1503" i="1"/>
  <c r="C1502" i="1"/>
  <c r="C1501" i="1"/>
  <c r="C1500" i="1"/>
  <c r="C1498" i="1"/>
  <c r="C1497" i="1"/>
  <c r="C1496" i="1"/>
  <c r="C1495" i="1"/>
  <c r="C1494" i="1"/>
  <c r="C1493" i="1"/>
  <c r="C1492" i="1"/>
  <c r="C1491" i="1"/>
  <c r="C1490" i="1"/>
  <c r="C1489" i="1"/>
  <c r="C1488" i="1"/>
  <c r="C1487" i="1"/>
  <c r="C1486" i="1"/>
  <c r="C1485" i="1"/>
  <c r="C1484" i="1"/>
  <c r="H1484" i="1" s="1"/>
  <c r="C1482" i="1"/>
  <c r="H1482" i="1" s="1"/>
  <c r="C1481" i="1"/>
  <c r="C1480" i="1"/>
  <c r="G1480" i="1" s="1"/>
  <c r="D1479" i="1"/>
  <c r="C1479" i="1"/>
  <c r="D1478" i="1"/>
  <c r="C1478" i="1"/>
  <c r="D1477" i="1"/>
  <c r="C1477" i="1"/>
  <c r="D1476" i="1"/>
  <c r="C1476" i="1"/>
  <c r="D1475" i="1"/>
  <c r="C1475" i="1"/>
  <c r="D1474" i="1"/>
  <c r="C1474" i="1"/>
  <c r="D1473" i="1"/>
  <c r="C1473" i="1"/>
  <c r="J1473" i="1" s="1"/>
  <c r="D1472" i="1"/>
  <c r="C1472" i="1"/>
  <c r="D1471" i="1"/>
  <c r="C1471" i="1"/>
  <c r="J1471" i="1" s="1"/>
  <c r="C1470" i="1"/>
  <c r="D1469" i="1"/>
  <c r="C1469" i="1"/>
  <c r="D1468" i="1"/>
  <c r="C1468" i="1"/>
  <c r="D1467" i="1"/>
  <c r="C1467" i="1"/>
  <c r="J1467" i="1" s="1"/>
  <c r="D1466" i="1"/>
  <c r="C1466" i="1"/>
  <c r="D1465" i="1"/>
  <c r="C1465" i="1"/>
  <c r="J1465" i="1" s="1"/>
  <c r="D1464" i="1"/>
  <c r="C1464" i="1"/>
  <c r="D1463" i="1"/>
  <c r="C1463" i="1"/>
  <c r="J1463" i="1" s="1"/>
  <c r="D1462" i="1"/>
  <c r="C1462" i="1"/>
  <c r="C1461" i="1"/>
  <c r="D1460" i="1"/>
  <c r="C1460" i="1"/>
  <c r="D1459" i="1"/>
  <c r="C1459" i="1"/>
  <c r="D1458" i="1"/>
  <c r="C1458" i="1"/>
  <c r="D1457" i="1"/>
  <c r="C1457" i="1"/>
  <c r="D1456" i="1"/>
  <c r="C1456" i="1"/>
  <c r="D1455" i="1"/>
  <c r="C1455" i="1"/>
  <c r="D1454" i="1"/>
  <c r="C1454"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C1438" i="1"/>
  <c r="C1437" i="1"/>
  <c r="C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C1424" i="1"/>
  <c r="C1423" i="1"/>
  <c r="D1422" i="1"/>
  <c r="C1422" i="1"/>
  <c r="H1422" i="1" s="1"/>
  <c r="D1421" i="1"/>
  <c r="C1421" i="1"/>
  <c r="H1421" i="1" s="1"/>
  <c r="D1420" i="1"/>
  <c r="C1420" i="1"/>
  <c r="H1420" i="1" s="1"/>
  <c r="D1419" i="1"/>
  <c r="C1419" i="1"/>
  <c r="H1419" i="1" s="1"/>
  <c r="D1418" i="1"/>
  <c r="C1418" i="1"/>
  <c r="H1418" i="1" s="1"/>
  <c r="D1417" i="1"/>
  <c r="C1417" i="1"/>
  <c r="H1417" i="1" s="1"/>
  <c r="C1416" i="1"/>
  <c r="D1415" i="1"/>
  <c r="C1415" i="1"/>
  <c r="H1415" i="1" s="1"/>
  <c r="D1414" i="1"/>
  <c r="C1414" i="1"/>
  <c r="H1414" i="1" s="1"/>
  <c r="D1413" i="1"/>
  <c r="C1413" i="1"/>
  <c r="H1413" i="1" s="1"/>
  <c r="D1412" i="1"/>
  <c r="C1412" i="1"/>
  <c r="H1412" i="1" s="1"/>
  <c r="D1411" i="1"/>
  <c r="C1411" i="1"/>
  <c r="H1411" i="1" s="1"/>
  <c r="D1410" i="1"/>
  <c r="C1410" i="1"/>
  <c r="H1410" i="1" s="1"/>
  <c r="D1409" i="1"/>
  <c r="C1409" i="1"/>
  <c r="H1409" i="1" s="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C1388" i="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C1360" i="1"/>
  <c r="D1359" i="1"/>
  <c r="C1359" i="1"/>
  <c r="H1359" i="1" s="1"/>
  <c r="D1358" i="1"/>
  <c r="C1358" i="1"/>
  <c r="H1358" i="1" s="1"/>
  <c r="D1357" i="1"/>
  <c r="C1357" i="1"/>
  <c r="H1357" i="1" s="1"/>
  <c r="D1356" i="1"/>
  <c r="C1356" i="1"/>
  <c r="H1356" i="1" s="1"/>
  <c r="D1355" i="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C1344" i="1"/>
  <c r="G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G1240" i="1" s="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D1226" i="1"/>
  <c r="C1226" i="1"/>
  <c r="D1225" i="1"/>
  <c r="C1225" i="1"/>
  <c r="D1224" i="1"/>
  <c r="C1224" i="1"/>
  <c r="G1224" i="1" s="1"/>
  <c r="C1223" i="1"/>
  <c r="D1221" i="1"/>
  <c r="C1221" i="1"/>
  <c r="D1220" i="1"/>
  <c r="C1220" i="1"/>
  <c r="D1219" i="1"/>
  <c r="C1219" i="1"/>
  <c r="D1218" i="1"/>
  <c r="C1218" i="1"/>
  <c r="G1218" i="1" s="1"/>
  <c r="D1217" i="1"/>
  <c r="C1217" i="1"/>
  <c r="D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G1136" i="1" s="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7" i="1"/>
  <c r="D1045" i="1"/>
  <c r="C1045" i="1"/>
  <c r="D1044" i="1"/>
  <c r="C1044" i="1"/>
  <c r="D1043" i="1"/>
  <c r="C1043" i="1"/>
  <c r="D1042" i="1"/>
  <c r="C1042" i="1"/>
  <c r="D1041" i="1"/>
  <c r="C1041" i="1"/>
  <c r="D1040" i="1"/>
  <c r="C1040" i="1"/>
  <c r="G1040" i="1" s="1"/>
  <c r="D1039" i="1"/>
  <c r="C1039" i="1"/>
  <c r="D1038" i="1"/>
  <c r="C1038" i="1"/>
  <c r="D1037" i="1"/>
  <c r="C1037" i="1"/>
  <c r="D1036" i="1"/>
  <c r="C1036" i="1"/>
  <c r="D1035" i="1"/>
  <c r="C1035" i="1"/>
  <c r="D1034" i="1"/>
  <c r="C1034" i="1"/>
  <c r="G1034" i="1" s="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G1016" i="1" s="1"/>
  <c r="D1015" i="1"/>
  <c r="C1015" i="1"/>
  <c r="D1014" i="1"/>
  <c r="C1014" i="1"/>
  <c r="G1014" i="1" s="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D989" i="1"/>
  <c r="C989" i="1"/>
  <c r="D988" i="1"/>
  <c r="C988" i="1"/>
  <c r="D987" i="1"/>
  <c r="C987" i="1"/>
  <c r="D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G655" i="1" s="1"/>
  <c r="D654" i="1"/>
  <c r="C654" i="1"/>
  <c r="D653" i="1"/>
  <c r="C653" i="1"/>
  <c r="D652" i="1"/>
  <c r="C652" i="1"/>
  <c r="D651" i="1"/>
  <c r="C651" i="1"/>
  <c r="D650" i="1"/>
  <c r="C650" i="1"/>
  <c r="D649" i="1"/>
  <c r="C649" i="1"/>
  <c r="G649" i="1" s="1"/>
  <c r="D648" i="1"/>
  <c r="C648" i="1"/>
  <c r="D647" i="1"/>
  <c r="C647" i="1"/>
  <c r="G647" i="1" s="1"/>
  <c r="D646" i="1"/>
  <c r="C646" i="1"/>
  <c r="D644" i="1"/>
  <c r="C644" i="1"/>
  <c r="D643" i="1"/>
  <c r="C643" i="1"/>
  <c r="G643" i="1" s="1"/>
  <c r="D642" i="1"/>
  <c r="C642" i="1"/>
  <c r="D641" i="1"/>
  <c r="C641" i="1"/>
  <c r="G641" i="1" s="1"/>
  <c r="C637" i="1"/>
  <c r="D632" i="1"/>
  <c r="C632" i="1"/>
  <c r="D631" i="1"/>
  <c r="C631" i="1"/>
  <c r="D628" i="1"/>
  <c r="C628" i="1"/>
  <c r="D627" i="1"/>
  <c r="C627" i="1"/>
  <c r="D626" i="1"/>
  <c r="C626" i="1"/>
  <c r="D625" i="1"/>
  <c r="C625" i="1"/>
  <c r="D624" i="1"/>
  <c r="C624" i="1"/>
  <c r="D623" i="1"/>
  <c r="C623" i="1"/>
  <c r="D622" i="1"/>
  <c r="C622" i="1"/>
  <c r="D621" i="1"/>
  <c r="C621"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G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C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C413" i="1"/>
  <c r="D412"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C312" i="1"/>
  <c r="D311" i="1"/>
  <c r="C311" i="1"/>
  <c r="H311" i="1" s="1"/>
  <c r="D310" i="1"/>
  <c r="C310" i="1"/>
  <c r="H310" i="1" s="1"/>
  <c r="D309" i="1"/>
  <c r="C309" i="1"/>
  <c r="H309" i="1" s="1"/>
  <c r="D308" i="1"/>
  <c r="C308" i="1"/>
  <c r="H308" i="1" s="1"/>
  <c r="D307" i="1"/>
  <c r="C307" i="1"/>
  <c r="H307" i="1" s="1"/>
  <c r="C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C264" i="1"/>
  <c r="H264" i="1" s="1"/>
  <c r="D263" i="1"/>
  <c r="C263" i="1"/>
  <c r="H263" i="1" s="1"/>
  <c r="D262" i="1"/>
  <c r="C262" i="1"/>
  <c r="H262" i="1" s="1"/>
  <c r="D261" i="1"/>
  <c r="C261" i="1"/>
  <c r="H261" i="1" s="1"/>
  <c r="D260" i="1"/>
  <c r="C260" i="1"/>
  <c r="H260" i="1" s="1"/>
  <c r="C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C224" i="1"/>
  <c r="D223" i="1"/>
  <c r="C223" i="1"/>
  <c r="H223" i="1" s="1"/>
  <c r="D222" i="1"/>
  <c r="C222" i="1"/>
  <c r="H222" i="1" s="1"/>
  <c r="D221" i="1"/>
  <c r="C221" i="1"/>
  <c r="H221" i="1" s="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H186" i="1" s="1"/>
  <c r="D185" i="1"/>
  <c r="C185"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D172" i="1"/>
  <c r="C172" i="1"/>
  <c r="H172" i="1" s="1"/>
  <c r="D171" i="1"/>
  <c r="C171" i="1"/>
  <c r="H171" i="1" s="1"/>
  <c r="D170" i="1"/>
  <c r="C170" i="1"/>
  <c r="D169" i="1"/>
  <c r="C169" i="1"/>
  <c r="H169" i="1" s="1"/>
  <c r="D168" i="1"/>
  <c r="C168" i="1"/>
  <c r="D167" i="1"/>
  <c r="C167" i="1"/>
  <c r="D166" i="1"/>
  <c r="C166" i="1"/>
  <c r="D165" i="1"/>
  <c r="C165" i="1"/>
  <c r="D164" i="1"/>
  <c r="C164" i="1"/>
  <c r="D163" i="1"/>
  <c r="C163" i="1"/>
  <c r="H163" i="1" s="1"/>
  <c r="D162" i="1"/>
  <c r="C162" i="1"/>
  <c r="D161" i="1"/>
  <c r="C161" i="1"/>
  <c r="D160" i="1"/>
  <c r="C160" i="1"/>
  <c r="D158" i="1"/>
  <c r="C158" i="1"/>
  <c r="H158" i="1" s="1"/>
  <c r="D157" i="1"/>
  <c r="C157" i="1"/>
  <c r="D156" i="1"/>
  <c r="C156" i="1"/>
  <c r="H156" i="1" s="1"/>
  <c r="D155" i="1"/>
  <c r="C155" i="1"/>
  <c r="D154" i="1"/>
  <c r="C154" i="1"/>
  <c r="H154" i="1" s="1"/>
  <c r="D153" i="1"/>
  <c r="C153" i="1"/>
  <c r="H153" i="1" s="1"/>
  <c r="D152" i="1"/>
  <c r="C152" i="1"/>
  <c r="H152" i="1" s="1"/>
  <c r="D151" i="1"/>
  <c r="C151" i="1"/>
  <c r="H151" i="1" s="1"/>
  <c r="D150" i="1"/>
  <c r="C150" i="1"/>
  <c r="H150" i="1" s="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D130" i="1"/>
  <c r="D128" i="1"/>
  <c r="C128" i="1"/>
  <c r="H128" i="1" s="1"/>
  <c r="D127" i="1"/>
  <c r="C127" i="1"/>
  <c r="H127" i="1" s="1"/>
  <c r="D126" i="1"/>
  <c r="C126" i="1"/>
  <c r="H126" i="1" s="1"/>
  <c r="D125" i="1"/>
  <c r="C125" i="1"/>
  <c r="D124" i="1"/>
  <c r="C124" i="1"/>
  <c r="D123" i="1"/>
  <c r="C123" i="1"/>
  <c r="D122" i="1"/>
  <c r="C122" i="1"/>
  <c r="H122" i="1" s="1"/>
  <c r="D121" i="1"/>
  <c r="C121" i="1"/>
  <c r="D120" i="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H102" i="1" s="1"/>
  <c r="D101" i="1"/>
  <c r="C101" i="1"/>
  <c r="H101" i="1" s="1"/>
  <c r="D100" i="1"/>
  <c r="C100" i="1"/>
  <c r="H100" i="1" s="1"/>
  <c r="D99" i="1"/>
  <c r="C99" i="1"/>
  <c r="H99" i="1" s="1"/>
  <c r="D98" i="1"/>
  <c r="C98" i="1"/>
  <c r="H98" i="1" s="1"/>
  <c r="D97" i="1"/>
  <c r="C97" i="1"/>
  <c r="H97" i="1" s="1"/>
  <c r="D96" i="1"/>
  <c r="C96" i="1"/>
  <c r="H96" i="1" s="1"/>
  <c r="D95" i="1"/>
  <c r="C95" i="1"/>
  <c r="H95" i="1" s="1"/>
  <c r="C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D69" i="1"/>
  <c r="C69" i="1"/>
  <c r="H69" i="1" s="1"/>
  <c r="D68" i="1"/>
  <c r="C68" i="1"/>
  <c r="H68" i="1" s="1"/>
  <c r="D67" i="1"/>
  <c r="C67" i="1"/>
  <c r="H67" i="1" s="1"/>
  <c r="D66" i="1"/>
  <c r="C66" i="1"/>
  <c r="H66" i="1" s="1"/>
  <c r="D65" i="1"/>
  <c r="C65" i="1"/>
  <c r="H65" i="1" s="1"/>
  <c r="C64" i="1"/>
  <c r="H64" i="1" s="1"/>
  <c r="D63" i="1"/>
  <c r="C63" i="1"/>
  <c r="H63" i="1" s="1"/>
  <c r="D62" i="1"/>
  <c r="C62" i="1"/>
  <c r="H62" i="1" s="1"/>
  <c r="D61" i="1"/>
  <c r="C61" i="1"/>
  <c r="H61" i="1" s="1"/>
  <c r="D60" i="1"/>
  <c r="C60" i="1"/>
  <c r="H60" i="1" s="1"/>
  <c r="D59" i="1"/>
  <c r="C59" i="1"/>
  <c r="H59" i="1" s="1"/>
  <c r="D58" i="1"/>
  <c r="C58" i="1"/>
  <c r="H58" i="1" s="1"/>
  <c r="D57" i="1"/>
  <c r="C57" i="1"/>
  <c r="D56" i="1"/>
  <c r="C56" i="1"/>
  <c r="H56" i="1" s="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C4" i="1"/>
  <c r="C3" i="1"/>
  <c r="H3" i="1" s="1"/>
  <c r="H574" i="1" l="1"/>
  <c r="G575" i="1"/>
  <c r="H575" i="1"/>
  <c r="H576" i="1"/>
  <c r="G577" i="1"/>
  <c r="H577" i="1"/>
  <c r="H578" i="1"/>
  <c r="G579" i="1"/>
  <c r="H579" i="1"/>
  <c r="H580" i="1"/>
  <c r="G581" i="1"/>
  <c r="H581" i="1"/>
  <c r="H582" i="1"/>
  <c r="G583" i="1"/>
  <c r="H583" i="1"/>
  <c r="H584" i="1"/>
  <c r="G585" i="1"/>
  <c r="H585" i="1"/>
  <c r="H586" i="1"/>
  <c r="G588" i="1"/>
  <c r="H588" i="1"/>
  <c r="H589" i="1"/>
  <c r="G590" i="1"/>
  <c r="H590" i="1"/>
  <c r="H591" i="1"/>
  <c r="G592" i="1"/>
  <c r="H592" i="1"/>
  <c r="H593" i="1"/>
  <c r="G594" i="1"/>
  <c r="H594" i="1"/>
  <c r="H595" i="1"/>
  <c r="G596" i="1"/>
  <c r="H596" i="1"/>
  <c r="H597" i="1"/>
  <c r="G598" i="1"/>
  <c r="H598" i="1"/>
  <c r="H599" i="1"/>
  <c r="G600" i="1"/>
  <c r="H600" i="1"/>
  <c r="H601" i="1"/>
  <c r="G602" i="1"/>
  <c r="H602" i="1"/>
  <c r="H603" i="1"/>
  <c r="G604" i="1"/>
  <c r="H604" i="1"/>
  <c r="H605" i="1"/>
  <c r="G606" i="1"/>
  <c r="H606" i="1"/>
  <c r="H607" i="1"/>
  <c r="G608" i="1"/>
  <c r="H608" i="1"/>
  <c r="H609" i="1"/>
  <c r="G610" i="1"/>
  <c r="H610" i="1"/>
  <c r="H611" i="1"/>
  <c r="G612" i="1"/>
  <c r="H612" i="1"/>
  <c r="H613" i="1"/>
  <c r="G614" i="1"/>
  <c r="H614" i="1"/>
  <c r="H615" i="1"/>
  <c r="G616" i="1"/>
  <c r="H616" i="1"/>
  <c r="H617" i="1"/>
  <c r="G618" i="1"/>
  <c r="H618" i="1"/>
  <c r="H619" i="1"/>
  <c r="H621" i="1"/>
  <c r="G622" i="1"/>
  <c r="H622" i="1"/>
  <c r="H623" i="1"/>
  <c r="G624" i="1"/>
  <c r="H624" i="1"/>
  <c r="H625" i="1"/>
  <c r="G626" i="1"/>
  <c r="H626" i="1"/>
  <c r="H627" i="1"/>
  <c r="G628" i="1"/>
  <c r="H628" i="1"/>
  <c r="H631" i="1"/>
  <c r="G632" i="1"/>
  <c r="H632" i="1"/>
  <c r="H644" i="1"/>
  <c r="H646" i="1"/>
  <c r="H648" i="1"/>
  <c r="H650" i="1"/>
  <c r="G651" i="1"/>
  <c r="H651" i="1"/>
  <c r="H652" i="1"/>
  <c r="G653" i="1"/>
  <c r="H653" i="1"/>
  <c r="H656" i="1"/>
  <c r="G657" i="1"/>
  <c r="H657" i="1"/>
  <c r="H660" i="1"/>
  <c r="G661" i="1"/>
  <c r="H661" i="1"/>
  <c r="H662" i="1"/>
  <c r="G663" i="1"/>
  <c r="H663" i="1"/>
  <c r="H664" i="1"/>
  <c r="G665" i="1"/>
  <c r="H665" i="1"/>
  <c r="H666" i="1"/>
  <c r="G667" i="1"/>
  <c r="H667" i="1"/>
  <c r="H668" i="1"/>
  <c r="G669" i="1"/>
  <c r="H669" i="1"/>
  <c r="H670" i="1"/>
  <c r="G671" i="1"/>
  <c r="H671" i="1"/>
  <c r="H672" i="1"/>
  <c r="G673" i="1"/>
  <c r="H673" i="1"/>
  <c r="H674" i="1"/>
  <c r="G675" i="1"/>
  <c r="H675" i="1"/>
  <c r="H676" i="1"/>
  <c r="G677" i="1"/>
  <c r="H677" i="1"/>
  <c r="H678" i="1"/>
  <c r="G679" i="1"/>
  <c r="H679" i="1"/>
  <c r="H680" i="1"/>
  <c r="G681" i="1"/>
  <c r="H681" i="1"/>
  <c r="H682" i="1"/>
  <c r="G683" i="1"/>
  <c r="H683" i="1"/>
  <c r="H684" i="1"/>
  <c r="G685" i="1"/>
  <c r="H685" i="1"/>
  <c r="H686" i="1"/>
  <c r="G687" i="1"/>
  <c r="H687" i="1"/>
  <c r="H688" i="1"/>
  <c r="G689" i="1"/>
  <c r="H689" i="1"/>
  <c r="H690" i="1"/>
  <c r="G691" i="1"/>
  <c r="H691" i="1"/>
  <c r="H692" i="1"/>
  <c r="G693" i="1"/>
  <c r="H693" i="1"/>
  <c r="H694" i="1"/>
  <c r="G695" i="1"/>
  <c r="H695" i="1"/>
  <c r="H696" i="1"/>
  <c r="G697" i="1"/>
  <c r="H697" i="1"/>
  <c r="H698" i="1"/>
  <c r="G699" i="1"/>
  <c r="H699" i="1"/>
  <c r="H700" i="1"/>
  <c r="G701" i="1"/>
  <c r="H701" i="1"/>
  <c r="H702" i="1"/>
  <c r="G703" i="1"/>
  <c r="H703" i="1"/>
  <c r="H704" i="1"/>
  <c r="G705" i="1"/>
  <c r="H705" i="1"/>
  <c r="H706" i="1"/>
  <c r="G707" i="1"/>
  <c r="H707" i="1"/>
  <c r="H708" i="1"/>
  <c r="G709" i="1"/>
  <c r="H709" i="1"/>
  <c r="H710" i="1"/>
  <c r="H712" i="1"/>
  <c r="G713" i="1"/>
  <c r="H713" i="1"/>
  <c r="H714" i="1"/>
  <c r="H716" i="1"/>
  <c r="G717" i="1"/>
  <c r="H717" i="1"/>
  <c r="G719" i="1"/>
  <c r="H719" i="1"/>
  <c r="H720" i="1"/>
  <c r="G721" i="1"/>
  <c r="H721" i="1"/>
  <c r="H722" i="1"/>
  <c r="G723" i="1"/>
  <c r="H723" i="1"/>
  <c r="H724" i="1"/>
  <c r="G725" i="1"/>
  <c r="H725" i="1"/>
  <c r="H726" i="1"/>
  <c r="G727" i="1"/>
  <c r="H727" i="1"/>
  <c r="H728" i="1"/>
  <c r="G729" i="1"/>
  <c r="H729" i="1"/>
  <c r="H730" i="1"/>
  <c r="G731" i="1"/>
  <c r="H731" i="1"/>
  <c r="H732" i="1"/>
  <c r="G733" i="1"/>
  <c r="H733" i="1"/>
  <c r="H734" i="1"/>
  <c r="G735" i="1"/>
  <c r="H735" i="1"/>
  <c r="H736" i="1"/>
  <c r="G737" i="1"/>
  <c r="H737" i="1"/>
  <c r="H738" i="1"/>
  <c r="G739" i="1"/>
  <c r="H739" i="1"/>
  <c r="H740" i="1"/>
  <c r="G741" i="1"/>
  <c r="H741" i="1"/>
  <c r="H742" i="1"/>
  <c r="G743" i="1"/>
  <c r="H743" i="1"/>
  <c r="H744" i="1"/>
  <c r="G745" i="1"/>
  <c r="H745" i="1"/>
  <c r="H746" i="1"/>
  <c r="G747" i="1"/>
  <c r="H747" i="1"/>
  <c r="H748" i="1"/>
  <c r="G749" i="1"/>
  <c r="H749" i="1"/>
  <c r="H750" i="1"/>
  <c r="G751" i="1"/>
  <c r="H751" i="1"/>
  <c r="H752" i="1"/>
  <c r="G753" i="1"/>
  <c r="H753" i="1"/>
  <c r="H754" i="1"/>
  <c r="G755" i="1"/>
  <c r="H755" i="1"/>
  <c r="H756" i="1"/>
  <c r="G757" i="1"/>
  <c r="H757" i="1"/>
  <c r="H758" i="1"/>
  <c r="G759" i="1"/>
  <c r="H759" i="1"/>
  <c r="H760" i="1"/>
  <c r="G761" i="1"/>
  <c r="H761" i="1"/>
  <c r="H762" i="1"/>
  <c r="G763" i="1"/>
  <c r="H763" i="1"/>
  <c r="H764" i="1"/>
  <c r="G765" i="1"/>
  <c r="H765" i="1"/>
  <c r="H766" i="1"/>
  <c r="G767" i="1"/>
  <c r="H767" i="1"/>
  <c r="H768" i="1"/>
  <c r="G769" i="1"/>
  <c r="H769" i="1"/>
  <c r="H770" i="1"/>
  <c r="G771" i="1"/>
  <c r="H771" i="1"/>
  <c r="H772" i="1"/>
  <c r="G773" i="1"/>
  <c r="H773" i="1"/>
  <c r="H774" i="1"/>
  <c r="G775" i="1"/>
  <c r="H775" i="1"/>
  <c r="H776" i="1"/>
  <c r="G777" i="1"/>
  <c r="H777" i="1"/>
  <c r="H778" i="1"/>
  <c r="G779" i="1"/>
  <c r="H779" i="1"/>
  <c r="H780" i="1"/>
  <c r="G781" i="1"/>
  <c r="H781" i="1"/>
  <c r="H782" i="1"/>
  <c r="G783" i="1"/>
  <c r="H783" i="1"/>
  <c r="H784" i="1"/>
  <c r="G785" i="1"/>
  <c r="H785" i="1"/>
  <c r="H786" i="1"/>
  <c r="G787" i="1"/>
  <c r="H787" i="1"/>
  <c r="H788" i="1"/>
  <c r="G789" i="1"/>
  <c r="H789" i="1"/>
  <c r="H790" i="1"/>
  <c r="G791" i="1"/>
  <c r="H791" i="1"/>
  <c r="H792" i="1"/>
  <c r="G793" i="1"/>
  <c r="H793" i="1"/>
  <c r="H794" i="1"/>
  <c r="G795" i="1"/>
  <c r="H795" i="1"/>
  <c r="H796" i="1"/>
  <c r="G797" i="1"/>
  <c r="H797" i="1"/>
  <c r="H798" i="1"/>
  <c r="G799" i="1"/>
  <c r="H799" i="1"/>
  <c r="H800" i="1"/>
  <c r="G801" i="1"/>
  <c r="H801" i="1"/>
  <c r="H802" i="1"/>
  <c r="G803" i="1"/>
  <c r="H803" i="1"/>
  <c r="H804" i="1"/>
  <c r="G805" i="1"/>
  <c r="H805" i="1"/>
  <c r="H806" i="1"/>
  <c r="G807" i="1"/>
  <c r="H807" i="1"/>
  <c r="H808" i="1"/>
  <c r="G809" i="1"/>
  <c r="H809" i="1"/>
  <c r="H810" i="1"/>
  <c r="G811" i="1"/>
  <c r="H811" i="1"/>
  <c r="H812" i="1"/>
  <c r="G813" i="1"/>
  <c r="H813" i="1"/>
  <c r="H814" i="1"/>
  <c r="G815" i="1"/>
  <c r="H815" i="1"/>
  <c r="H816" i="1"/>
  <c r="G817" i="1"/>
  <c r="H817" i="1"/>
  <c r="H818" i="1"/>
  <c r="G819" i="1"/>
  <c r="H819" i="1"/>
  <c r="H820" i="1"/>
  <c r="G821" i="1"/>
  <c r="H821" i="1"/>
  <c r="H822" i="1"/>
  <c r="G823" i="1"/>
  <c r="H823" i="1"/>
  <c r="H824" i="1"/>
  <c r="G825" i="1"/>
  <c r="H825" i="1"/>
  <c r="H826" i="1"/>
  <c r="G827" i="1"/>
  <c r="H827" i="1"/>
  <c r="H828" i="1"/>
  <c r="G829" i="1"/>
  <c r="H829" i="1"/>
  <c r="H830" i="1"/>
  <c r="G831" i="1"/>
  <c r="H831" i="1"/>
  <c r="H832" i="1"/>
  <c r="G833" i="1"/>
  <c r="H833" i="1"/>
  <c r="H834" i="1"/>
  <c r="G835" i="1"/>
  <c r="H835" i="1"/>
  <c r="H836" i="1"/>
  <c r="G837" i="1"/>
  <c r="H837" i="1"/>
  <c r="H838" i="1"/>
  <c r="G839" i="1"/>
  <c r="H839" i="1"/>
  <c r="H840" i="1"/>
  <c r="G841" i="1"/>
  <c r="H841" i="1"/>
  <c r="H842" i="1"/>
  <c r="G843" i="1"/>
  <c r="H843" i="1"/>
  <c r="H844" i="1"/>
  <c r="G845" i="1"/>
  <c r="H845" i="1"/>
  <c r="H846" i="1"/>
  <c r="G847" i="1"/>
  <c r="H847" i="1"/>
  <c r="H848" i="1"/>
  <c r="G849" i="1"/>
  <c r="H849" i="1"/>
  <c r="H850" i="1"/>
  <c r="G851" i="1"/>
  <c r="H851" i="1"/>
  <c r="H852" i="1"/>
  <c r="G853" i="1"/>
  <c r="H853" i="1"/>
  <c r="H854" i="1"/>
  <c r="G855" i="1"/>
  <c r="H855" i="1"/>
  <c r="H856" i="1"/>
  <c r="G857" i="1"/>
  <c r="H857" i="1"/>
  <c r="H858" i="1"/>
  <c r="G859" i="1"/>
  <c r="H859" i="1"/>
  <c r="H860" i="1"/>
  <c r="G861" i="1"/>
  <c r="H861" i="1"/>
  <c r="H862" i="1"/>
  <c r="G863" i="1"/>
  <c r="H863" i="1"/>
  <c r="H864" i="1"/>
  <c r="G865" i="1"/>
  <c r="H865" i="1"/>
  <c r="H866" i="1"/>
  <c r="G867" i="1"/>
  <c r="H867" i="1"/>
  <c r="H868" i="1"/>
  <c r="G869" i="1"/>
  <c r="H869" i="1"/>
  <c r="H870" i="1"/>
  <c r="G871" i="1"/>
  <c r="H871" i="1"/>
  <c r="H872" i="1"/>
  <c r="G873" i="1"/>
  <c r="H873" i="1"/>
  <c r="H874" i="1"/>
  <c r="G875" i="1"/>
  <c r="H875" i="1"/>
  <c r="H876" i="1"/>
  <c r="G877" i="1"/>
  <c r="H877" i="1"/>
  <c r="H878" i="1"/>
  <c r="G879" i="1"/>
  <c r="H879" i="1"/>
  <c r="H880" i="1"/>
  <c r="G881" i="1"/>
  <c r="H881" i="1"/>
  <c r="H882" i="1"/>
  <c r="G883" i="1"/>
  <c r="H883" i="1"/>
  <c r="H884" i="1"/>
  <c r="G885" i="1"/>
  <c r="H885" i="1"/>
  <c r="H886" i="1"/>
  <c r="G887" i="1"/>
  <c r="H887" i="1"/>
  <c r="H888" i="1"/>
  <c r="G889" i="1"/>
  <c r="H889" i="1"/>
  <c r="H890" i="1"/>
  <c r="G891" i="1"/>
  <c r="H891" i="1"/>
  <c r="H892" i="1"/>
  <c r="G893" i="1"/>
  <c r="H893" i="1"/>
  <c r="H894" i="1"/>
  <c r="G895" i="1"/>
  <c r="H895" i="1"/>
  <c r="H896" i="1"/>
  <c r="G897" i="1"/>
  <c r="H897" i="1"/>
  <c r="H898" i="1"/>
  <c r="G899" i="1"/>
  <c r="H899" i="1"/>
  <c r="H900" i="1"/>
  <c r="G901" i="1"/>
  <c r="H901" i="1"/>
  <c r="H902" i="1"/>
  <c r="G903" i="1"/>
  <c r="H903" i="1"/>
  <c r="H904" i="1"/>
  <c r="G905" i="1"/>
  <c r="H905" i="1"/>
  <c r="H906" i="1"/>
  <c r="G907" i="1"/>
  <c r="H907" i="1"/>
  <c r="H908" i="1"/>
  <c r="G909" i="1"/>
  <c r="H909" i="1"/>
  <c r="H910" i="1"/>
  <c r="G911" i="1"/>
  <c r="H911" i="1"/>
  <c r="H912" i="1"/>
  <c r="G913" i="1"/>
  <c r="H913" i="1"/>
  <c r="H914" i="1"/>
  <c r="G915" i="1"/>
  <c r="H915" i="1"/>
  <c r="H916" i="1"/>
  <c r="G917" i="1"/>
  <c r="H917" i="1"/>
  <c r="H918" i="1"/>
  <c r="G919" i="1"/>
  <c r="H919" i="1"/>
  <c r="H920" i="1"/>
  <c r="G921" i="1"/>
  <c r="H921" i="1"/>
  <c r="H922" i="1"/>
  <c r="G923" i="1"/>
  <c r="H923" i="1"/>
  <c r="H924" i="1"/>
  <c r="G925" i="1"/>
  <c r="H925" i="1"/>
  <c r="H926" i="1"/>
  <c r="G927" i="1"/>
  <c r="H927" i="1"/>
  <c r="H928" i="1"/>
  <c r="G929" i="1"/>
  <c r="H929" i="1"/>
  <c r="H930" i="1"/>
  <c r="G931" i="1"/>
  <c r="H931" i="1"/>
  <c r="H932" i="1"/>
  <c r="G933" i="1"/>
  <c r="H933" i="1"/>
  <c r="H934" i="1"/>
  <c r="G935" i="1"/>
  <c r="H935" i="1"/>
  <c r="H936" i="1"/>
  <c r="G937" i="1"/>
  <c r="H937" i="1"/>
  <c r="H938" i="1"/>
  <c r="G939" i="1"/>
  <c r="H939" i="1"/>
  <c r="H940" i="1"/>
  <c r="G941" i="1"/>
  <c r="H941" i="1"/>
  <c r="H942" i="1"/>
  <c r="G943" i="1"/>
  <c r="H943" i="1"/>
  <c r="H944" i="1"/>
  <c r="G945" i="1"/>
  <c r="H945" i="1"/>
  <c r="H946" i="1"/>
  <c r="G947" i="1"/>
  <c r="H947" i="1"/>
  <c r="H948" i="1"/>
  <c r="G949" i="1"/>
  <c r="H949" i="1"/>
  <c r="H950" i="1"/>
  <c r="G951" i="1"/>
  <c r="H951" i="1"/>
  <c r="H952" i="1"/>
  <c r="G953" i="1"/>
  <c r="H953" i="1"/>
  <c r="H954" i="1"/>
  <c r="G955" i="1"/>
  <c r="H955" i="1"/>
  <c r="H956" i="1"/>
  <c r="G957" i="1"/>
  <c r="H957" i="1"/>
  <c r="H958" i="1"/>
  <c r="G959" i="1"/>
  <c r="H959" i="1"/>
  <c r="H960" i="1"/>
  <c r="G961" i="1"/>
  <c r="H961" i="1"/>
  <c r="H962" i="1"/>
  <c r="G963" i="1"/>
  <c r="H963" i="1"/>
  <c r="H964" i="1"/>
  <c r="G965" i="1"/>
  <c r="H965" i="1"/>
  <c r="H966" i="1"/>
  <c r="G967" i="1"/>
  <c r="H967" i="1"/>
  <c r="H968" i="1"/>
  <c r="G969" i="1"/>
  <c r="H969" i="1"/>
  <c r="H970" i="1"/>
  <c r="G971" i="1"/>
  <c r="H971" i="1"/>
  <c r="H972" i="1"/>
  <c r="G973" i="1"/>
  <c r="H973" i="1"/>
  <c r="H974" i="1"/>
  <c r="G975" i="1"/>
  <c r="H975" i="1"/>
  <c r="H976" i="1"/>
  <c r="G977" i="1"/>
  <c r="H977" i="1"/>
  <c r="H978" i="1"/>
  <c r="G979" i="1"/>
  <c r="H979" i="1"/>
  <c r="H980" i="1"/>
  <c r="G981" i="1"/>
  <c r="H981" i="1"/>
  <c r="H982" i="1"/>
  <c r="G983" i="1"/>
  <c r="H983" i="1"/>
  <c r="G988" i="1"/>
  <c r="H988" i="1"/>
  <c r="H989" i="1"/>
  <c r="G992" i="1"/>
  <c r="H992" i="1"/>
  <c r="G994" i="1"/>
  <c r="H994" i="1"/>
  <c r="H995" i="1"/>
  <c r="H999" i="1"/>
  <c r="H1001" i="1"/>
  <c r="G1002" i="1"/>
  <c r="H1002" i="1"/>
  <c r="H1003" i="1"/>
  <c r="G1004" i="1"/>
  <c r="H1004" i="1"/>
  <c r="H1005" i="1"/>
  <c r="H1007" i="1"/>
  <c r="G1008" i="1"/>
  <c r="H1008" i="1"/>
  <c r="H1009" i="1"/>
  <c r="G1010" i="1"/>
  <c r="H1010" i="1"/>
  <c r="H1011" i="1"/>
  <c r="G1012" i="1"/>
  <c r="H1012" i="1"/>
  <c r="H1015" i="1"/>
  <c r="H1017" i="1"/>
  <c r="G1018" i="1"/>
  <c r="H1018" i="1"/>
  <c r="H1019" i="1"/>
  <c r="G1020" i="1"/>
  <c r="H1020" i="1"/>
  <c r="H1021" i="1"/>
  <c r="G1022" i="1"/>
  <c r="H1022" i="1"/>
  <c r="H1023" i="1"/>
  <c r="G1024" i="1"/>
  <c r="H1024" i="1"/>
  <c r="G1026" i="1"/>
  <c r="H1026" i="1"/>
  <c r="H1027" i="1"/>
  <c r="H1029" i="1"/>
  <c r="H1031" i="1"/>
  <c r="H1035" i="1"/>
  <c r="G1036" i="1"/>
  <c r="H1036" i="1"/>
  <c r="H1037" i="1"/>
  <c r="G1038" i="1"/>
  <c r="H1038" i="1"/>
  <c r="H1039" i="1"/>
  <c r="H1041" i="1"/>
  <c r="G1042" i="1"/>
  <c r="H1042" i="1"/>
  <c r="H1043" i="1"/>
  <c r="G1044" i="1"/>
  <c r="H1044" i="1"/>
  <c r="H1045" i="1"/>
  <c r="G1049" i="1"/>
  <c r="H1049" i="1"/>
  <c r="G1051" i="1"/>
  <c r="H1051" i="1"/>
  <c r="H1052" i="1"/>
  <c r="G1053" i="1"/>
  <c r="H1053" i="1"/>
  <c r="G1055" i="1"/>
  <c r="H1055" i="1"/>
  <c r="G1057" i="1"/>
  <c r="H1057" i="1"/>
  <c r="H1058" i="1"/>
  <c r="G1059" i="1"/>
  <c r="H1059" i="1"/>
  <c r="H1060" i="1"/>
  <c r="G1061" i="1"/>
  <c r="H1061" i="1"/>
  <c r="H1062" i="1"/>
  <c r="G1063" i="1"/>
  <c r="H1063" i="1"/>
  <c r="H1066" i="1"/>
  <c r="G1067" i="1"/>
  <c r="H1067" i="1"/>
  <c r="H1068" i="1"/>
  <c r="G1069" i="1"/>
  <c r="H1069" i="1"/>
  <c r="H1070" i="1"/>
  <c r="G1071" i="1"/>
  <c r="H1071" i="1"/>
  <c r="H1072" i="1"/>
  <c r="G1073" i="1"/>
  <c r="H1073" i="1"/>
  <c r="H1074" i="1"/>
  <c r="G1075" i="1"/>
  <c r="H1075" i="1"/>
  <c r="H1076" i="1"/>
  <c r="G1077" i="1"/>
  <c r="H1077" i="1"/>
  <c r="H1078" i="1"/>
  <c r="G1079" i="1"/>
  <c r="H1079" i="1"/>
  <c r="H1080" i="1"/>
  <c r="G1081" i="1"/>
  <c r="H1081" i="1"/>
  <c r="H1082" i="1"/>
  <c r="G1083" i="1"/>
  <c r="H1083" i="1"/>
  <c r="H1084" i="1"/>
  <c r="G1085" i="1"/>
  <c r="H1085" i="1"/>
  <c r="H1086" i="1"/>
  <c r="G1087" i="1"/>
  <c r="H1087" i="1"/>
  <c r="H1088" i="1"/>
  <c r="G1089" i="1"/>
  <c r="H1089" i="1"/>
  <c r="H1090" i="1"/>
  <c r="G1091" i="1"/>
  <c r="H1091" i="1"/>
  <c r="H1092" i="1"/>
  <c r="G1093" i="1"/>
  <c r="H1093" i="1"/>
  <c r="H1094" i="1"/>
  <c r="G1095" i="1"/>
  <c r="H1095" i="1"/>
  <c r="H1098" i="1"/>
  <c r="G1099" i="1"/>
  <c r="H1099" i="1"/>
  <c r="H1100" i="1"/>
  <c r="G1101" i="1"/>
  <c r="H1101" i="1"/>
  <c r="H1102" i="1"/>
  <c r="G1103" i="1"/>
  <c r="H1103" i="1"/>
  <c r="H1104" i="1"/>
  <c r="G1105" i="1"/>
  <c r="H1105" i="1"/>
  <c r="H1106" i="1"/>
  <c r="G1107" i="1"/>
  <c r="H1107" i="1"/>
  <c r="H1108" i="1"/>
  <c r="G1109" i="1"/>
  <c r="H1109" i="1"/>
  <c r="H1110" i="1"/>
  <c r="G1111" i="1"/>
  <c r="H1111" i="1"/>
  <c r="H1112" i="1"/>
  <c r="G1113" i="1"/>
  <c r="H1113" i="1"/>
  <c r="H1114" i="1"/>
  <c r="G1115" i="1"/>
  <c r="H1115" i="1"/>
  <c r="H1116" i="1"/>
  <c r="G1117" i="1"/>
  <c r="H1117" i="1"/>
  <c r="H1118" i="1"/>
  <c r="G1119" i="1"/>
  <c r="H1119" i="1"/>
  <c r="H1120" i="1"/>
  <c r="G1121" i="1"/>
  <c r="H1121" i="1"/>
  <c r="H1122" i="1"/>
  <c r="G1123" i="1"/>
  <c r="H1123" i="1"/>
  <c r="H1125" i="1"/>
  <c r="G1126" i="1"/>
  <c r="H1126" i="1"/>
  <c r="H1127" i="1"/>
  <c r="G1128" i="1"/>
  <c r="H1128" i="1"/>
  <c r="H1129" i="1"/>
  <c r="G1130" i="1"/>
  <c r="H1130" i="1"/>
  <c r="H1131" i="1"/>
  <c r="G1132" i="1"/>
  <c r="H1132" i="1"/>
  <c r="H1133" i="1"/>
  <c r="G1134" i="1"/>
  <c r="H1134" i="1"/>
  <c r="H1135" i="1"/>
  <c r="H1137" i="1"/>
  <c r="H1139" i="1"/>
  <c r="G1140" i="1"/>
  <c r="H1140" i="1"/>
  <c r="H1141" i="1"/>
  <c r="G1142" i="1"/>
  <c r="H1142" i="1"/>
  <c r="H1143" i="1"/>
  <c r="G1144" i="1"/>
  <c r="H1144" i="1"/>
  <c r="H1145" i="1"/>
  <c r="G1146" i="1"/>
  <c r="H1146" i="1"/>
  <c r="H1147" i="1"/>
  <c r="H1149" i="1"/>
  <c r="G1150" i="1"/>
  <c r="H1150" i="1"/>
  <c r="H1151" i="1"/>
  <c r="H1157" i="1"/>
  <c r="G1158" i="1"/>
  <c r="H1158" i="1"/>
  <c r="H1159" i="1"/>
  <c r="G1160" i="1"/>
  <c r="H1160" i="1"/>
  <c r="H1161" i="1"/>
  <c r="G1162" i="1"/>
  <c r="H1162" i="1"/>
  <c r="H1163" i="1"/>
  <c r="G1164" i="1"/>
  <c r="H1164" i="1"/>
  <c r="H1165" i="1"/>
  <c r="G1166" i="1"/>
  <c r="H1166" i="1"/>
  <c r="H1167" i="1"/>
  <c r="H1169" i="1"/>
  <c r="G1170" i="1"/>
  <c r="H1170" i="1"/>
  <c r="H1171" i="1"/>
  <c r="G1172" i="1"/>
  <c r="H1172" i="1"/>
  <c r="H1173" i="1"/>
  <c r="G1174" i="1"/>
  <c r="H1174" i="1"/>
  <c r="H1175" i="1"/>
  <c r="G1176" i="1"/>
  <c r="H1176" i="1"/>
  <c r="H1177" i="1"/>
  <c r="G1178" i="1"/>
  <c r="H1178" i="1"/>
  <c r="H1179" i="1"/>
  <c r="G1180" i="1"/>
  <c r="H1180" i="1"/>
  <c r="H1181" i="1"/>
  <c r="G1182" i="1"/>
  <c r="H1182" i="1"/>
  <c r="H1183" i="1"/>
  <c r="G1184" i="1"/>
  <c r="H1184" i="1"/>
  <c r="H1185" i="1"/>
  <c r="G1186" i="1"/>
  <c r="H1186" i="1"/>
  <c r="H1187" i="1"/>
  <c r="G1188" i="1"/>
  <c r="H1188" i="1"/>
  <c r="H1189" i="1"/>
  <c r="G1190" i="1"/>
  <c r="H1190" i="1"/>
  <c r="H1191" i="1"/>
  <c r="G1192" i="1"/>
  <c r="H1192" i="1"/>
  <c r="H1193" i="1"/>
  <c r="G1194" i="1"/>
  <c r="H1194" i="1"/>
  <c r="H1195" i="1"/>
  <c r="G1196" i="1"/>
  <c r="H1196" i="1"/>
  <c r="H1197" i="1"/>
  <c r="G1198" i="1"/>
  <c r="H1198" i="1"/>
  <c r="H1199" i="1"/>
  <c r="G1200" i="1"/>
  <c r="H1200" i="1"/>
  <c r="H1201" i="1"/>
  <c r="G1202" i="1"/>
  <c r="H1202" i="1"/>
  <c r="H1203" i="1"/>
  <c r="G1204" i="1"/>
  <c r="H1204" i="1"/>
  <c r="H1205" i="1"/>
  <c r="G1206" i="1"/>
  <c r="H1206" i="1"/>
  <c r="H1207" i="1"/>
  <c r="G1208" i="1"/>
  <c r="H1208" i="1"/>
  <c r="H1209" i="1"/>
  <c r="G1210" i="1"/>
  <c r="H1210" i="1"/>
  <c r="H1211" i="1"/>
  <c r="G1212" i="1"/>
  <c r="H1212" i="1"/>
  <c r="H1213" i="1"/>
  <c r="H1217" i="1"/>
  <c r="H1219" i="1"/>
  <c r="G1220" i="1"/>
  <c r="H1220" i="1"/>
  <c r="H1221" i="1"/>
  <c r="H1225" i="1"/>
  <c r="G1226" i="1"/>
  <c r="H1226" i="1"/>
  <c r="G1228" i="1"/>
  <c r="H1228" i="1"/>
  <c r="G1230" i="1"/>
  <c r="H1230" i="1"/>
  <c r="H1231" i="1"/>
  <c r="H1233" i="1"/>
  <c r="G1234" i="1"/>
  <c r="H1234" i="1"/>
  <c r="H1235" i="1"/>
  <c r="G1236" i="1"/>
  <c r="H1236" i="1"/>
  <c r="H1237" i="1"/>
  <c r="G1238" i="1"/>
  <c r="H1238" i="1"/>
  <c r="H1239" i="1"/>
  <c r="H1241" i="1"/>
  <c r="G1242" i="1"/>
  <c r="H1242" i="1"/>
  <c r="H1243" i="1"/>
  <c r="H1244" i="1"/>
  <c r="H1245" i="1"/>
  <c r="G1246" i="1"/>
  <c r="H1246" i="1"/>
  <c r="H1247" i="1"/>
  <c r="G1248" i="1"/>
  <c r="H1248" i="1"/>
  <c r="H1249" i="1"/>
  <c r="G1250" i="1"/>
  <c r="H1250" i="1"/>
  <c r="H1251" i="1"/>
  <c r="G1252" i="1"/>
  <c r="H1252" i="1"/>
  <c r="H1253" i="1"/>
  <c r="G1254" i="1"/>
  <c r="H1254" i="1"/>
  <c r="H1255" i="1"/>
  <c r="G1256" i="1"/>
  <c r="H1256" i="1"/>
  <c r="H1257" i="1"/>
  <c r="G1258" i="1"/>
  <c r="H1258" i="1"/>
  <c r="H1259" i="1"/>
  <c r="G1260" i="1"/>
  <c r="H1260" i="1"/>
  <c r="H1261" i="1"/>
  <c r="G1262" i="1"/>
  <c r="H1262" i="1"/>
  <c r="H1265" i="1"/>
  <c r="G1266" i="1"/>
  <c r="H1266" i="1"/>
  <c r="H1267" i="1"/>
  <c r="G1268" i="1"/>
  <c r="H1268" i="1"/>
  <c r="H1269" i="1"/>
  <c r="G1270" i="1"/>
  <c r="H1270" i="1"/>
  <c r="H1271" i="1"/>
  <c r="G1272" i="1"/>
  <c r="H1272" i="1"/>
  <c r="H1273" i="1"/>
  <c r="G1274" i="1"/>
  <c r="H1274" i="1"/>
  <c r="H1275" i="1"/>
  <c r="G1276" i="1"/>
  <c r="H1276" i="1"/>
  <c r="H1277" i="1"/>
  <c r="H1279" i="1"/>
  <c r="G1280" i="1"/>
  <c r="H1280" i="1"/>
  <c r="H1281" i="1"/>
  <c r="G1282" i="1"/>
  <c r="H1282" i="1"/>
  <c r="H1283" i="1"/>
  <c r="G1284" i="1"/>
  <c r="H1284" i="1"/>
  <c r="H1285" i="1"/>
  <c r="G1286" i="1"/>
  <c r="H1286" i="1"/>
  <c r="H1287" i="1"/>
  <c r="G1288" i="1"/>
  <c r="H1288" i="1"/>
  <c r="H1289" i="1"/>
  <c r="G1290" i="1"/>
  <c r="H1290" i="1"/>
  <c r="H1291" i="1"/>
  <c r="G1292" i="1"/>
  <c r="H1292" i="1"/>
  <c r="H1293" i="1"/>
  <c r="G1294" i="1"/>
  <c r="H1294" i="1"/>
  <c r="H1295" i="1"/>
  <c r="G1296" i="1"/>
  <c r="H1296" i="1"/>
  <c r="H1297" i="1"/>
  <c r="G1298" i="1"/>
  <c r="H1298" i="1"/>
  <c r="G1300" i="1"/>
  <c r="H1300" i="1"/>
  <c r="H1301" i="1"/>
  <c r="G1302" i="1"/>
  <c r="H1302" i="1"/>
  <c r="H1303" i="1"/>
  <c r="G1304" i="1"/>
  <c r="H1304" i="1"/>
  <c r="H1305" i="1"/>
  <c r="G1306" i="1"/>
  <c r="H1306" i="1"/>
  <c r="H1307" i="1"/>
  <c r="G1308" i="1"/>
  <c r="H1308" i="1"/>
  <c r="H1309" i="1"/>
  <c r="G1310" i="1"/>
  <c r="H1310" i="1"/>
  <c r="H1311" i="1"/>
  <c r="G1312" i="1"/>
  <c r="H1312" i="1"/>
  <c r="H1313" i="1"/>
  <c r="G1314" i="1"/>
  <c r="H1314" i="1"/>
  <c r="H1315" i="1"/>
  <c r="G1316" i="1"/>
  <c r="H1316" i="1"/>
  <c r="H1317" i="1"/>
  <c r="G1318" i="1"/>
  <c r="H1318" i="1"/>
  <c r="H1319" i="1"/>
  <c r="G1320" i="1"/>
  <c r="H1320" i="1"/>
  <c r="H1321" i="1"/>
  <c r="G1322" i="1"/>
  <c r="H1322" i="1"/>
  <c r="H1323" i="1"/>
  <c r="G1324" i="1"/>
  <c r="H1324" i="1"/>
  <c r="H1325" i="1"/>
  <c r="G1326" i="1"/>
  <c r="H1326" i="1"/>
  <c r="H1327" i="1"/>
  <c r="G1328" i="1"/>
  <c r="H1328" i="1"/>
  <c r="G1446" i="1"/>
  <c r="H1446" i="1"/>
  <c r="J1446" i="1"/>
  <c r="G1447" i="1"/>
  <c r="H1447" i="1"/>
  <c r="J1447" i="1"/>
  <c r="G1448" i="1"/>
  <c r="H1448" i="1"/>
  <c r="J1448" i="1"/>
  <c r="G1449" i="1"/>
  <c r="H1449" i="1"/>
  <c r="J1449" i="1"/>
  <c r="G1450" i="1"/>
  <c r="H1450" i="1"/>
  <c r="J1450" i="1"/>
  <c r="G1451" i="1"/>
  <c r="H1451" i="1"/>
  <c r="J1451" i="1"/>
  <c r="G1452" i="1"/>
  <c r="H1452" i="1"/>
  <c r="J1452" i="1"/>
  <c r="G1453" i="1"/>
  <c r="H1453" i="1"/>
  <c r="H1454" i="1"/>
  <c r="G1455" i="1"/>
  <c r="H1455" i="1"/>
  <c r="J1455" i="1"/>
  <c r="G1456" i="1"/>
  <c r="H1456" i="1"/>
  <c r="J1456" i="1"/>
  <c r="G1457" i="1"/>
  <c r="H1457" i="1"/>
  <c r="J1457" i="1"/>
  <c r="G1458" i="1"/>
  <c r="H1458" i="1"/>
  <c r="J1458" i="1"/>
  <c r="G1459" i="1"/>
  <c r="H1459" i="1"/>
  <c r="J1459" i="1"/>
  <c r="G1460" i="1"/>
  <c r="H1460" i="1"/>
  <c r="J1460" i="1"/>
  <c r="G1461" i="1"/>
  <c r="H1461" i="1"/>
  <c r="H1462" i="1"/>
  <c r="H1463" i="1"/>
  <c r="H1464" i="1"/>
  <c r="H1465" i="1"/>
  <c r="H1466" i="1"/>
  <c r="H1467" i="1"/>
  <c r="H1468" i="1"/>
  <c r="H1469" i="1"/>
  <c r="G1470" i="1"/>
  <c r="H1470" i="1"/>
  <c r="H1471" i="1"/>
  <c r="H1472" i="1"/>
  <c r="H1473" i="1"/>
  <c r="H1474" i="1"/>
  <c r="H1475" i="1"/>
  <c r="J1476" i="1"/>
  <c r="G1477" i="1"/>
  <c r="H1477" i="1"/>
  <c r="J1477" i="1"/>
  <c r="G1478" i="1"/>
  <c r="H1478" i="1"/>
  <c r="J1478" i="1"/>
  <c r="G1479" i="1"/>
  <c r="H1479" i="1"/>
  <c r="J1479"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G1519" i="1"/>
  <c r="H1519" i="1"/>
  <c r="H1520" i="1"/>
  <c r="G1520" i="1"/>
  <c r="G1521" i="1"/>
  <c r="H1521" i="1"/>
  <c r="H1522" i="1"/>
  <c r="G1522" i="1"/>
  <c r="G1523" i="1"/>
  <c r="H1523" i="1"/>
  <c r="H1526" i="1"/>
  <c r="G1526" i="1"/>
  <c r="H1528" i="1"/>
  <c r="G1528" i="1"/>
  <c r="G1531" i="1"/>
  <c r="H1531" i="1"/>
  <c r="H1532" i="1"/>
  <c r="G1532" i="1"/>
  <c r="G1533" i="1"/>
  <c r="H1533" i="1"/>
  <c r="H1534" i="1"/>
  <c r="G1534" i="1"/>
  <c r="G1535" i="1"/>
  <c r="H1535" i="1"/>
  <c r="H1536" i="1"/>
  <c r="G1536" i="1"/>
  <c r="G1537" i="1"/>
  <c r="H1537" i="1"/>
  <c r="H1538" i="1"/>
  <c r="G1538" i="1"/>
  <c r="G1539" i="1"/>
  <c r="H1539" i="1"/>
  <c r="H1542" i="1"/>
  <c r="G1542" i="1"/>
  <c r="H1544" i="1"/>
  <c r="G1544" i="1"/>
  <c r="H1546" i="1"/>
  <c r="G1546" i="1"/>
  <c r="H1548" i="1"/>
  <c r="G1548" i="1"/>
  <c r="G1551" i="1"/>
  <c r="H1551" i="1"/>
  <c r="H1552" i="1"/>
  <c r="G1552" i="1"/>
  <c r="G1553" i="1"/>
  <c r="H1553" i="1"/>
  <c r="H1554" i="1"/>
  <c r="G1554" i="1"/>
  <c r="G1555" i="1"/>
  <c r="H1555" i="1"/>
  <c r="H1556" i="1"/>
  <c r="G1556" i="1"/>
  <c r="G1557" i="1"/>
  <c r="H1557" i="1"/>
  <c r="H1558" i="1"/>
  <c r="G1558" i="1"/>
  <c r="G1559" i="1"/>
  <c r="H1559" i="1"/>
  <c r="H1562" i="1"/>
  <c r="G1562" i="1"/>
  <c r="H1564" i="1"/>
  <c r="G1564" i="1"/>
  <c r="H1566" i="1"/>
  <c r="G1566" i="1"/>
  <c r="H1568" i="1"/>
  <c r="G1568" i="1"/>
  <c r="G1571" i="1"/>
  <c r="H1571" i="1"/>
  <c r="H1572" i="1"/>
  <c r="G1572" i="1"/>
  <c r="G1573" i="1"/>
  <c r="H1573" i="1"/>
  <c r="H1574" i="1"/>
  <c r="G1574" i="1"/>
  <c r="G1575" i="1"/>
  <c r="H1575" i="1"/>
  <c r="G1577" i="1"/>
  <c r="H1577" i="1"/>
  <c r="G1579" i="1"/>
  <c r="H1579" i="1"/>
  <c r="H1580" i="1"/>
  <c r="G1580" i="1"/>
  <c r="E224" i="4"/>
  <c r="D220" i="1" s="1"/>
  <c r="E311" i="4"/>
  <c r="E298" i="4" s="1"/>
  <c r="E363" i="4"/>
  <c r="D358" i="1" s="1"/>
  <c r="D421" i="4"/>
  <c r="C415" i="1" s="1"/>
  <c r="D459" i="4"/>
  <c r="E472" i="4"/>
  <c r="D466" i="1" s="1"/>
  <c r="H466" i="1" s="1"/>
  <c r="D515" i="4"/>
  <c r="D529" i="4"/>
  <c r="C523" i="1" s="1"/>
  <c r="D567" i="4"/>
  <c r="F78" i="5"/>
  <c r="E118" i="5"/>
  <c r="D1096" i="1" s="1"/>
  <c r="G291" i="9"/>
  <c r="F190" i="5"/>
  <c r="G292" i="9"/>
  <c r="F206" i="5"/>
  <c r="E237" i="5"/>
  <c r="I23" i="3" s="1"/>
  <c r="H1223" i="1"/>
  <c r="D5" i="6"/>
  <c r="D35" i="6"/>
  <c r="E22" i="9"/>
  <c r="E24" i="9"/>
  <c r="E25" i="9"/>
  <c r="B25" i="9" s="1"/>
  <c r="E26" i="9"/>
  <c r="E27" i="9"/>
  <c r="B27" i="9" s="1"/>
  <c r="E28" i="9"/>
  <c r="E30" i="9"/>
  <c r="E32" i="9"/>
  <c r="E34" i="9"/>
  <c r="E36" i="9"/>
  <c r="E38" i="9"/>
  <c r="E39" i="9"/>
  <c r="B39" i="9" s="1"/>
  <c r="E42" i="9"/>
  <c r="E43" i="9"/>
  <c r="B43" i="9" s="1"/>
  <c r="E44" i="9"/>
  <c r="E45" i="9"/>
  <c r="B45" i="9" s="1"/>
  <c r="E46" i="9"/>
  <c r="E48" i="9"/>
  <c r="E50" i="9"/>
  <c r="E52" i="9"/>
  <c r="E54" i="9"/>
  <c r="E56" i="9"/>
  <c r="E58" i="9"/>
  <c r="E60" i="9"/>
  <c r="E62" i="9"/>
  <c r="E64" i="9"/>
  <c r="E66" i="9"/>
  <c r="E68" i="9"/>
  <c r="E70" i="9"/>
  <c r="E72" i="9"/>
  <c r="E74" i="9"/>
  <c r="E76" i="9"/>
  <c r="E78" i="9"/>
  <c r="E80" i="9"/>
  <c r="E82" i="9"/>
  <c r="E86" i="9"/>
  <c r="B86" i="9" s="1"/>
  <c r="E88" i="9"/>
  <c r="B88" i="9" s="1"/>
  <c r="E94" i="9"/>
  <c r="B94" i="9" s="1"/>
  <c r="E96" i="9"/>
  <c r="B96" i="9" s="1"/>
  <c r="E98" i="9"/>
  <c r="B98" i="9" s="1"/>
  <c r="E102" i="9"/>
  <c r="B102" i="9" s="1"/>
  <c r="E104" i="9"/>
  <c r="B104" i="9" s="1"/>
  <c r="E106" i="9"/>
  <c r="B106" i="9" s="1"/>
  <c r="E108" i="9"/>
  <c r="B108" i="9" s="1"/>
  <c r="E110" i="9"/>
  <c r="B110" i="9" s="1"/>
  <c r="E112" i="9"/>
  <c r="B112" i="9" s="1"/>
  <c r="E114" i="9"/>
  <c r="B114" i="9" s="1"/>
  <c r="E116" i="9"/>
  <c r="B116" i="9" s="1"/>
  <c r="E118" i="9"/>
  <c r="B118" i="9" s="1"/>
  <c r="E120" i="9"/>
  <c r="B120" i="9" s="1"/>
  <c r="E122" i="9"/>
  <c r="B122" i="9" s="1"/>
  <c r="E124" i="9"/>
  <c r="B124" i="9" s="1"/>
  <c r="E126" i="9"/>
  <c r="B126" i="9" s="1"/>
  <c r="E128" i="9"/>
  <c r="B128" i="9" s="1"/>
  <c r="E130" i="9"/>
  <c r="B130" i="9" s="1"/>
  <c r="E132" i="9"/>
  <c r="B132" i="9" s="1"/>
  <c r="E134" i="9"/>
  <c r="B134" i="9" s="1"/>
  <c r="E136" i="9"/>
  <c r="B136" i="9" s="1"/>
  <c r="E138" i="9"/>
  <c r="B138" i="9" s="1"/>
  <c r="E140" i="9"/>
  <c r="B140" i="9" s="1"/>
  <c r="E144" i="9"/>
  <c r="B144" i="9" s="1"/>
  <c r="E146" i="9"/>
  <c r="B146" i="9" s="1"/>
  <c r="E148" i="9"/>
  <c r="B148" i="9" s="1"/>
  <c r="E150" i="9"/>
  <c r="B150" i="9" s="1"/>
  <c r="E152" i="9"/>
  <c r="B152" i="9" s="1"/>
  <c r="E154" i="9"/>
  <c r="B154" i="9" s="1"/>
  <c r="E156" i="9"/>
  <c r="B156" i="9" s="1"/>
  <c r="E158" i="9"/>
  <c r="B158" i="9" s="1"/>
  <c r="E225" i="9"/>
  <c r="B225" i="9" s="1"/>
  <c r="E284" i="9"/>
  <c r="B284" i="9" s="1"/>
  <c r="E285" i="9"/>
  <c r="B285" i="9" s="1"/>
  <c r="E290" i="9"/>
  <c r="B290" i="9" s="1"/>
  <c r="F363" i="4"/>
  <c r="F383" i="4"/>
  <c r="E283" i="9"/>
  <c r="B283" i="9" s="1"/>
  <c r="G1482" i="1"/>
  <c r="H1263" i="1"/>
  <c r="G1576" i="1"/>
  <c r="G1578" i="1"/>
  <c r="C1483" i="1"/>
  <c r="G1484" i="1"/>
  <c r="G1476" i="1"/>
  <c r="H1476" i="1"/>
  <c r="H1054" i="1"/>
  <c r="G1278" i="1"/>
  <c r="G1264" i="1"/>
  <c r="G1244" i="1"/>
  <c r="E644" i="4"/>
  <c r="D638" i="1" s="1"/>
  <c r="H289" i="1"/>
  <c r="H412" i="1"/>
  <c r="H413" i="1"/>
  <c r="F418" i="4"/>
  <c r="F70" i="5"/>
  <c r="G1232" i="1"/>
  <c r="D1222" i="1"/>
  <c r="D1214" i="1"/>
  <c r="G1156" i="1"/>
  <c r="G1154" i="1"/>
  <c r="G1138" i="1"/>
  <c r="G1047" i="1"/>
  <c r="G1030" i="1"/>
  <c r="G1032" i="1"/>
  <c r="G1028" i="1"/>
  <c r="G1006" i="1"/>
  <c r="G1000" i="1"/>
  <c r="G998" i="1"/>
  <c r="G996" i="1"/>
  <c r="F12" i="5"/>
  <c r="D985" i="1"/>
  <c r="F8" i="5"/>
  <c r="G715" i="1"/>
  <c r="G711" i="1"/>
  <c r="G659" i="1"/>
  <c r="F652" i="4"/>
  <c r="H641" i="1"/>
  <c r="H379" i="1"/>
  <c r="H155" i="1"/>
  <c r="H157" i="1"/>
  <c r="H79" i="1"/>
  <c r="H81" i="1"/>
  <c r="E82" i="4"/>
  <c r="D78" i="1" s="1"/>
  <c r="H78" i="1" s="1"/>
  <c r="E196" i="4"/>
  <c r="D192" i="1" s="1"/>
  <c r="F210" i="4"/>
  <c r="E163" i="4"/>
  <c r="D159" i="1" s="1"/>
  <c r="F188" i="4"/>
  <c r="B222" i="9"/>
  <c r="H185" i="1"/>
  <c r="F221" i="9"/>
  <c r="B221" i="9" s="1"/>
  <c r="B220" i="9"/>
  <c r="F219" i="9"/>
  <c r="B219" i="9" s="1"/>
  <c r="B218" i="9"/>
  <c r="H170" i="1"/>
  <c r="H168" i="1"/>
  <c r="H167" i="1"/>
  <c r="H165" i="1"/>
  <c r="H166" i="1"/>
  <c r="F169" i="4"/>
  <c r="H164" i="1"/>
  <c r="H162" i="1"/>
  <c r="H160" i="1"/>
  <c r="H161" i="1"/>
  <c r="F164" i="4"/>
  <c r="F217" i="9"/>
  <c r="B217" i="9" s="1"/>
  <c r="H149" i="1"/>
  <c r="H132" i="1"/>
  <c r="H131" i="1"/>
  <c r="F134" i="4"/>
  <c r="H124" i="1"/>
  <c r="H125" i="1"/>
  <c r="H120" i="1"/>
  <c r="H121" i="1"/>
  <c r="H123" i="1"/>
  <c r="F124" i="4"/>
  <c r="H55" i="1"/>
  <c r="H57" i="1"/>
  <c r="F59" i="4"/>
  <c r="F214" i="9"/>
  <c r="B214" i="9" s="1"/>
  <c r="F216" i="9"/>
  <c r="B216" i="9" s="1"/>
  <c r="H1278" i="1"/>
  <c r="H1264" i="1"/>
  <c r="H1240" i="1"/>
  <c r="H1232" i="1"/>
  <c r="C1227" i="1"/>
  <c r="H1227" i="1" s="1"/>
  <c r="H1229" i="1"/>
  <c r="D245" i="5"/>
  <c r="H1224" i="1"/>
  <c r="C1216" i="1"/>
  <c r="G1216" i="1" s="1"/>
  <c r="H1218" i="1"/>
  <c r="D238" i="5"/>
  <c r="H1156" i="1"/>
  <c r="H1154" i="1"/>
  <c r="H1155" i="1"/>
  <c r="C1148" i="1"/>
  <c r="H1138" i="1"/>
  <c r="H1136" i="1"/>
  <c r="H1064" i="1"/>
  <c r="H1056" i="1"/>
  <c r="H1047" i="1"/>
  <c r="C1048" i="1"/>
  <c r="H1048" i="1" s="1"/>
  <c r="H1050" i="1"/>
  <c r="H1034" i="1"/>
  <c r="H1040" i="1"/>
  <c r="H1033" i="1"/>
  <c r="H1030" i="1"/>
  <c r="H1032" i="1"/>
  <c r="H1028" i="1"/>
  <c r="H1025" i="1"/>
  <c r="H1016" i="1"/>
  <c r="H1014" i="1"/>
  <c r="H1013" i="1"/>
  <c r="H1006" i="1"/>
  <c r="H1000" i="1"/>
  <c r="H998" i="1"/>
  <c r="C990" i="1"/>
  <c r="G990" i="1" s="1"/>
  <c r="H997" i="1"/>
  <c r="H996" i="1"/>
  <c r="C991" i="1"/>
  <c r="H991" i="1" s="1"/>
  <c r="H993" i="1"/>
  <c r="D7" i="5"/>
  <c r="C985" i="1" s="1"/>
  <c r="C986" i="1"/>
  <c r="H987" i="1"/>
  <c r="H718" i="1"/>
  <c r="H715" i="1"/>
  <c r="H711" i="1"/>
  <c r="H659" i="1"/>
  <c r="H658" i="1"/>
  <c r="H655" i="1"/>
  <c r="H654" i="1"/>
  <c r="H649" i="1"/>
  <c r="H647" i="1"/>
  <c r="E274" i="9"/>
  <c r="B274" i="9" s="1"/>
  <c r="H643" i="1"/>
  <c r="H642" i="1"/>
  <c r="C645" i="1"/>
  <c r="C411" i="1"/>
  <c r="H411" i="1" s="1"/>
  <c r="E273" i="9"/>
  <c r="B273" i="9" s="1"/>
  <c r="C358" i="1"/>
  <c r="H358" i="1" s="1"/>
  <c r="C378" i="1"/>
  <c r="H378" i="1" s="1"/>
  <c r="C206" i="1"/>
  <c r="H206" i="1" s="1"/>
  <c r="D196" i="4"/>
  <c r="C184" i="1"/>
  <c r="H184" i="1" s="1"/>
  <c r="C173" i="1"/>
  <c r="H173" i="1" s="1"/>
  <c r="D163" i="4"/>
  <c r="E40" i="9"/>
  <c r="B40" i="9" s="1"/>
  <c r="D152" i="4"/>
  <c r="C130" i="1"/>
  <c r="H130" i="1" s="1"/>
  <c r="D133" i="4"/>
  <c r="H70" i="1"/>
  <c r="G70" i="1"/>
  <c r="G5" i="1"/>
  <c r="G7" i="1"/>
  <c r="G9" i="1"/>
  <c r="G11" i="1"/>
  <c r="G13" i="1"/>
  <c r="G15" i="1"/>
  <c r="G17" i="1"/>
  <c r="G19" i="1"/>
  <c r="G21" i="1"/>
  <c r="G23" i="1"/>
  <c r="G25" i="1"/>
  <c r="G27" i="1"/>
  <c r="G29" i="1"/>
  <c r="G31" i="1"/>
  <c r="G33" i="1"/>
  <c r="G35" i="1"/>
  <c r="G37" i="1"/>
  <c r="G39" i="1"/>
  <c r="G41" i="1"/>
  <c r="G43" i="1"/>
  <c r="G45" i="1"/>
  <c r="G48" i="1"/>
  <c r="G50" i="1"/>
  <c r="G52" i="1"/>
  <c r="G54" i="1"/>
  <c r="G56" i="1"/>
  <c r="G58" i="1"/>
  <c r="G60" i="1"/>
  <c r="G62" i="1"/>
  <c r="G65" i="1"/>
  <c r="G67" i="1"/>
  <c r="G69" i="1"/>
  <c r="G3" i="1"/>
  <c r="G6" i="1"/>
  <c r="G8" i="1"/>
  <c r="G10" i="1"/>
  <c r="G12" i="1"/>
  <c r="G14" i="1"/>
  <c r="G16" i="1"/>
  <c r="G18" i="1"/>
  <c r="G20" i="1"/>
  <c r="G22" i="1"/>
  <c r="G24" i="1"/>
  <c r="G26" i="1"/>
  <c r="G28" i="1"/>
  <c r="G30" i="1"/>
  <c r="G32" i="1"/>
  <c r="G34" i="1"/>
  <c r="G36" i="1"/>
  <c r="G38" i="1"/>
  <c r="G40" i="1"/>
  <c r="G42" i="1"/>
  <c r="G44" i="1"/>
  <c r="G47" i="1"/>
  <c r="G49" i="1"/>
  <c r="G51" i="1"/>
  <c r="G53" i="1"/>
  <c r="G55" i="1"/>
  <c r="G57" i="1"/>
  <c r="G59" i="1"/>
  <c r="G61" i="1"/>
  <c r="G63" i="1"/>
  <c r="G64" i="1"/>
  <c r="G66" i="1"/>
  <c r="G68" i="1"/>
  <c r="H220" i="1"/>
  <c r="H1388" i="1"/>
  <c r="G1388" i="1"/>
  <c r="H1416" i="1"/>
  <c r="G1416" i="1"/>
  <c r="H1436" i="1"/>
  <c r="G1436" i="1"/>
  <c r="H1438" i="1"/>
  <c r="G1438" i="1"/>
  <c r="J1440" i="1"/>
  <c r="H1440" i="1"/>
  <c r="J1442" i="1"/>
  <c r="H1442" i="1"/>
  <c r="J1444" i="1"/>
  <c r="H1444" i="1"/>
  <c r="G1481" i="1"/>
  <c r="H1481" i="1"/>
  <c r="G1485" i="1"/>
  <c r="H1485" i="1"/>
  <c r="G1489" i="1"/>
  <c r="H1489" i="1"/>
  <c r="G1493" i="1"/>
  <c r="H1493" i="1"/>
  <c r="G1497" i="1"/>
  <c r="H1497" i="1"/>
  <c r="G1501" i="1"/>
  <c r="H1501" i="1"/>
  <c r="G1505" i="1"/>
  <c r="H1505" i="1"/>
  <c r="G1509" i="1"/>
  <c r="H1509" i="1"/>
  <c r="G1513" i="1"/>
  <c r="H1513" i="1"/>
  <c r="G1525" i="1"/>
  <c r="H1525" i="1"/>
  <c r="G1529" i="1"/>
  <c r="H1529" i="1"/>
  <c r="G1541" i="1"/>
  <c r="H1541" i="1"/>
  <c r="G1545" i="1"/>
  <c r="H1545" i="1"/>
  <c r="G1549" i="1"/>
  <c r="H1549" i="1"/>
  <c r="G1561" i="1"/>
  <c r="H1561" i="1"/>
  <c r="G1565" i="1"/>
  <c r="H1565" i="1"/>
  <c r="G1569" i="1"/>
  <c r="H1569" i="1"/>
  <c r="D528" i="4"/>
  <c r="F529" i="4"/>
  <c r="H22" i="3"/>
  <c r="C1153" i="1"/>
  <c r="H1360" i="1"/>
  <c r="G1360" i="1"/>
  <c r="H1437" i="1"/>
  <c r="G1437" i="1"/>
  <c r="J1439" i="1"/>
  <c r="H1439" i="1"/>
  <c r="J1441" i="1"/>
  <c r="H1441" i="1"/>
  <c r="J1443" i="1"/>
  <c r="H1443" i="1"/>
  <c r="H1445" i="1"/>
  <c r="J1445" i="1"/>
  <c r="G1483" i="1"/>
  <c r="H1483" i="1"/>
  <c r="G1487" i="1"/>
  <c r="H1487" i="1"/>
  <c r="G1491" i="1"/>
  <c r="H1491" i="1"/>
  <c r="G1495" i="1"/>
  <c r="H1495" i="1"/>
  <c r="G1499" i="1"/>
  <c r="H1499" i="1"/>
  <c r="G1503" i="1"/>
  <c r="H1503" i="1"/>
  <c r="G1507" i="1"/>
  <c r="H1507" i="1"/>
  <c r="G1511" i="1"/>
  <c r="H1511" i="1"/>
  <c r="G1515" i="1"/>
  <c r="H1515" i="1"/>
  <c r="G1527" i="1"/>
  <c r="H1527" i="1"/>
  <c r="G1543" i="1"/>
  <c r="H1543" i="1"/>
  <c r="G1547" i="1"/>
  <c r="H1547" i="1"/>
  <c r="G1563" i="1"/>
  <c r="H1563" i="1"/>
  <c r="G1567" i="1"/>
  <c r="H1567" i="1"/>
  <c r="F421" i="4"/>
  <c r="F593" i="4"/>
  <c r="C587" i="1"/>
  <c r="D118" i="5"/>
  <c r="C1097" i="1"/>
  <c r="F35" i="6"/>
  <c r="H25" i="3"/>
  <c r="C1329" i="1"/>
  <c r="H1355" i="1"/>
  <c r="G1355" i="1"/>
  <c r="D1408" i="1"/>
  <c r="G1408" i="1" s="1"/>
  <c r="I27" i="3"/>
  <c r="I35" i="3"/>
  <c r="C1518" i="1"/>
  <c r="H1524" i="1"/>
  <c r="G1524" i="1"/>
  <c r="H1540" i="1"/>
  <c r="G1540" i="1"/>
  <c r="H1560" i="1"/>
  <c r="G1560" i="1"/>
  <c r="G71" i="1"/>
  <c r="G72" i="1"/>
  <c r="G73" i="1"/>
  <c r="G74" i="1"/>
  <c r="G75" i="1"/>
  <c r="G76" i="1"/>
  <c r="G77" i="1"/>
  <c r="G78" i="1"/>
  <c r="G79" i="1"/>
  <c r="G80" i="1"/>
  <c r="G81" i="1"/>
  <c r="G82" i="1"/>
  <c r="G83" i="1"/>
  <c r="G84" i="1"/>
  <c r="G85" i="1"/>
  <c r="G86" i="1"/>
  <c r="G87" i="1"/>
  <c r="G88" i="1"/>
  <c r="G89" i="1"/>
  <c r="G90" i="1"/>
  <c r="G91" i="1"/>
  <c r="G92" i="1"/>
  <c r="G93"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3" i="1"/>
  <c r="G194" i="1"/>
  <c r="G195" i="1"/>
  <c r="G196" i="1"/>
  <c r="G197" i="1"/>
  <c r="G199" i="1"/>
  <c r="G200" i="1"/>
  <c r="G201" i="1"/>
  <c r="G202" i="1"/>
  <c r="G203" i="1"/>
  <c r="G204" i="1"/>
  <c r="G205" i="1"/>
  <c r="G207" i="1"/>
  <c r="G208" i="1"/>
  <c r="G209" i="1"/>
  <c r="G210" i="1"/>
  <c r="G211" i="1"/>
  <c r="G212" i="1"/>
  <c r="G213" i="1"/>
  <c r="G214" i="1"/>
  <c r="G215" i="1"/>
  <c r="G216" i="1"/>
  <c r="G217" i="1"/>
  <c r="G218" i="1"/>
  <c r="G219" i="1"/>
  <c r="G220" i="1"/>
  <c r="G221" i="1"/>
  <c r="G222" i="1"/>
  <c r="G223"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8" i="1"/>
  <c r="G359" i="1"/>
  <c r="G360" i="1"/>
  <c r="G361" i="1"/>
  <c r="G362" i="1"/>
  <c r="G363" i="1"/>
  <c r="G365" i="1"/>
  <c r="G366" i="1"/>
  <c r="G367" i="1"/>
  <c r="G368" i="1"/>
  <c r="G369" i="1"/>
  <c r="G370" i="1"/>
  <c r="G371" i="1"/>
  <c r="G372" i="1"/>
  <c r="G373" i="1"/>
  <c r="G374" i="1"/>
  <c r="G375" i="1"/>
  <c r="G376" i="1"/>
  <c r="G377"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H573" i="1"/>
  <c r="G1331" i="1"/>
  <c r="G1335" i="1"/>
  <c r="G1339" i="1"/>
  <c r="G1343" i="1"/>
  <c r="G1348" i="1"/>
  <c r="G1352" i="1"/>
  <c r="G1358" i="1"/>
  <c r="G1361" i="1"/>
  <c r="G1365" i="1"/>
  <c r="G1369" i="1"/>
  <c r="G1373" i="1"/>
  <c r="G1377" i="1"/>
  <c r="G1381" i="1"/>
  <c r="G1384" i="1"/>
  <c r="G1391" i="1"/>
  <c r="G1395" i="1"/>
  <c r="G1399" i="1"/>
  <c r="G1403" i="1"/>
  <c r="G1407" i="1"/>
  <c r="G1412" i="1"/>
  <c r="G1419" i="1"/>
  <c r="G1425" i="1"/>
  <c r="G1429" i="1"/>
  <c r="G1433" i="1"/>
  <c r="G1440" i="1"/>
  <c r="I1440" i="1" s="1"/>
  <c r="G1442" i="1"/>
  <c r="I1442" i="1" s="1"/>
  <c r="G1444" i="1"/>
  <c r="I1444" i="1" s="1"/>
  <c r="F45" i="4"/>
  <c r="F83" i="4"/>
  <c r="F197" i="4"/>
  <c r="F225" i="4"/>
  <c r="F312" i="4"/>
  <c r="F364" i="4"/>
  <c r="F469" i="4"/>
  <c r="F535" i="4"/>
  <c r="B22" i="9"/>
  <c r="B26" i="9"/>
  <c r="B30" i="9"/>
  <c r="B34" i="9"/>
  <c r="B38" i="9"/>
  <c r="B42" i="9"/>
  <c r="B46" i="9"/>
  <c r="B50" i="9"/>
  <c r="B54" i="9"/>
  <c r="B58" i="9"/>
  <c r="B62" i="9"/>
  <c r="B66" i="9"/>
  <c r="B70" i="9"/>
  <c r="B74" i="9"/>
  <c r="B78" i="9"/>
  <c r="B82" i="9"/>
  <c r="D4" i="1"/>
  <c r="H4" i="1" s="1"/>
  <c r="D94" i="1"/>
  <c r="D198" i="1"/>
  <c r="H198" i="1" s="1"/>
  <c r="D224" i="1"/>
  <c r="D293" i="1"/>
  <c r="D306" i="1"/>
  <c r="D312" i="1"/>
  <c r="H312" i="1" s="1"/>
  <c r="D364" i="1"/>
  <c r="G364" i="1" s="1"/>
  <c r="G574" i="1"/>
  <c r="G576" i="1"/>
  <c r="G578" i="1"/>
  <c r="G580" i="1"/>
  <c r="G582" i="1"/>
  <c r="G584" i="1"/>
  <c r="G586" i="1"/>
  <c r="G589" i="1"/>
  <c r="G591" i="1"/>
  <c r="G593" i="1"/>
  <c r="G595" i="1"/>
  <c r="G597" i="1"/>
  <c r="G599" i="1"/>
  <c r="G601" i="1"/>
  <c r="G603" i="1"/>
  <c r="G605" i="1"/>
  <c r="G607" i="1"/>
  <c r="G609" i="1"/>
  <c r="G611" i="1"/>
  <c r="G613" i="1"/>
  <c r="G615" i="1"/>
  <c r="G617" i="1"/>
  <c r="G619" i="1"/>
  <c r="D620" i="1"/>
  <c r="G621" i="1"/>
  <c r="G623" i="1"/>
  <c r="G625" i="1"/>
  <c r="G627" i="1"/>
  <c r="G631"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5" i="1"/>
  <c r="G1127" i="1"/>
  <c r="G1129" i="1"/>
  <c r="G1131" i="1"/>
  <c r="G1133" i="1"/>
  <c r="G1135" i="1"/>
  <c r="G1137" i="1"/>
  <c r="G1139" i="1"/>
  <c r="G1141" i="1"/>
  <c r="G1143" i="1"/>
  <c r="G1145" i="1"/>
  <c r="G1147" i="1"/>
  <c r="G1149" i="1"/>
  <c r="G1151" i="1"/>
  <c r="G1155" i="1"/>
  <c r="G1157" i="1"/>
  <c r="G1159" i="1"/>
  <c r="G1161" i="1"/>
  <c r="G1163" i="1"/>
  <c r="G1165" i="1"/>
  <c r="G1167" i="1"/>
  <c r="D1168" i="1"/>
  <c r="H1168" i="1" s="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33" i="1"/>
  <c r="G1337" i="1"/>
  <c r="G1341" i="1"/>
  <c r="G1346" i="1"/>
  <c r="G1350" i="1"/>
  <c r="G1354" i="1"/>
  <c r="G1356" i="1"/>
  <c r="G1363" i="1"/>
  <c r="G1367" i="1"/>
  <c r="G1371" i="1"/>
  <c r="G1375" i="1"/>
  <c r="G1379" i="1"/>
  <c r="G1386" i="1"/>
  <c r="G1389" i="1"/>
  <c r="G1393" i="1"/>
  <c r="G1397" i="1"/>
  <c r="G1401" i="1"/>
  <c r="G1405" i="1"/>
  <c r="G1410" i="1"/>
  <c r="G1414" i="1"/>
  <c r="G1417" i="1"/>
  <c r="G1421" i="1"/>
  <c r="G1427" i="1"/>
  <c r="G1431" i="1"/>
  <c r="G1439" i="1"/>
  <c r="I1439" i="1" s="1"/>
  <c r="G1441" i="1"/>
  <c r="I1441" i="1" s="1"/>
  <c r="G1443" i="1"/>
  <c r="I1443" i="1" s="1"/>
  <c r="G1445" i="1"/>
  <c r="J1462" i="1"/>
  <c r="J1464" i="1"/>
  <c r="J1466" i="1"/>
  <c r="J1468" i="1"/>
  <c r="J1472" i="1"/>
  <c r="J1474" i="1"/>
  <c r="D50" i="4"/>
  <c r="F51" i="4"/>
  <c r="E50" i="4"/>
  <c r="F253" i="4"/>
  <c r="D298" i="4"/>
  <c r="F435" i="4"/>
  <c r="F525" i="4"/>
  <c r="F571" i="4"/>
  <c r="F119" i="5"/>
  <c r="F39" i="6"/>
  <c r="F61" i="6"/>
  <c r="F152" i="4"/>
  <c r="F351" i="4"/>
  <c r="D350" i="4"/>
  <c r="H286" i="9"/>
  <c r="E87" i="5"/>
  <c r="G287" i="9"/>
  <c r="E287" i="9" s="1"/>
  <c r="B287" i="9" s="1"/>
  <c r="D146" i="5"/>
  <c r="D68" i="5" s="1"/>
  <c r="H289" i="9"/>
  <c r="E176" i="5"/>
  <c r="F176" i="5" s="1"/>
  <c r="D141" i="6"/>
  <c r="H24" i="3"/>
  <c r="E129" i="6"/>
  <c r="D1423" i="1" s="1"/>
  <c r="G1423" i="1" s="1"/>
  <c r="D1424" i="1"/>
  <c r="G1330" i="1"/>
  <c r="G1332" i="1"/>
  <c r="G1334" i="1"/>
  <c r="G1336" i="1"/>
  <c r="G1338" i="1"/>
  <c r="G1340" i="1"/>
  <c r="G1342" i="1"/>
  <c r="H1344" i="1"/>
  <c r="G1345" i="1"/>
  <c r="G1347" i="1"/>
  <c r="G1349" i="1"/>
  <c r="G1351" i="1"/>
  <c r="G1353" i="1"/>
  <c r="G1357" i="1"/>
  <c r="G1359" i="1"/>
  <c r="G1362" i="1"/>
  <c r="G1364" i="1"/>
  <c r="G1366" i="1"/>
  <c r="G1368" i="1"/>
  <c r="G1370" i="1"/>
  <c r="G1372" i="1"/>
  <c r="G1374" i="1"/>
  <c r="G1376" i="1"/>
  <c r="G1378" i="1"/>
  <c r="G1380" i="1"/>
  <c r="G1382" i="1"/>
  <c r="G1385" i="1"/>
  <c r="G1387" i="1"/>
  <c r="G1390" i="1"/>
  <c r="G1392" i="1"/>
  <c r="G1394" i="1"/>
  <c r="G1396" i="1"/>
  <c r="G1398" i="1"/>
  <c r="G1400" i="1"/>
  <c r="G1402" i="1"/>
  <c r="G1404" i="1"/>
  <c r="G1406" i="1"/>
  <c r="H1408" i="1"/>
  <c r="G1409" i="1"/>
  <c r="G1411" i="1"/>
  <c r="G1413" i="1"/>
  <c r="G1415" i="1"/>
  <c r="G1418" i="1"/>
  <c r="G1420" i="1"/>
  <c r="G1422" i="1"/>
  <c r="G1426" i="1"/>
  <c r="G1428" i="1"/>
  <c r="G1430" i="1"/>
  <c r="G1432" i="1"/>
  <c r="G1434" i="1"/>
  <c r="G1454" i="1"/>
  <c r="G1462" i="1"/>
  <c r="I1462" i="1" s="1"/>
  <c r="G1463" i="1"/>
  <c r="I1463" i="1" s="1"/>
  <c r="G1464" i="1"/>
  <c r="I1464" i="1" s="1"/>
  <c r="G1465" i="1"/>
  <c r="I1465" i="1" s="1"/>
  <c r="G1466" i="1"/>
  <c r="I1466" i="1" s="1"/>
  <c r="G1467" i="1"/>
  <c r="I1467" i="1" s="1"/>
  <c r="G1468" i="1"/>
  <c r="I1468" i="1" s="1"/>
  <c r="G1469" i="1"/>
  <c r="G1471" i="1"/>
  <c r="I1471" i="1" s="1"/>
  <c r="G1472" i="1"/>
  <c r="I1472" i="1" s="1"/>
  <c r="G1473" i="1"/>
  <c r="I1473" i="1" s="1"/>
  <c r="G1474" i="1"/>
  <c r="I1474" i="1" s="1"/>
  <c r="G1475" i="1"/>
  <c r="F107" i="4"/>
  <c r="F125" i="4"/>
  <c r="F153" i="4"/>
  <c r="E263" i="4"/>
  <c r="D259" i="1" s="1"/>
  <c r="H259" i="1" s="1"/>
  <c r="F300" i="4"/>
  <c r="F352" i="4"/>
  <c r="F416" i="4"/>
  <c r="E421" i="4"/>
  <c r="F473" i="4"/>
  <c r="F603" i="4"/>
  <c r="F149" i="5"/>
  <c r="F13" i="6"/>
  <c r="H20" i="9"/>
  <c r="B24" i="9"/>
  <c r="B28" i="9"/>
  <c r="B32" i="9"/>
  <c r="B36" i="9"/>
  <c r="B44" i="9"/>
  <c r="B48" i="9"/>
  <c r="B52" i="9"/>
  <c r="B56" i="9"/>
  <c r="B60" i="9"/>
  <c r="B64" i="9"/>
  <c r="B68" i="9"/>
  <c r="B72" i="9"/>
  <c r="B76" i="9"/>
  <c r="B80" i="9"/>
  <c r="G289" i="9"/>
  <c r="E289" i="9" s="1"/>
  <c r="B289" i="9" s="1"/>
  <c r="F177" i="5"/>
  <c r="D42"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278" i="9"/>
  <c r="E278" i="9" s="1"/>
  <c r="B278" i="9" s="1"/>
  <c r="G277" i="9"/>
  <c r="E277" i="9" s="1"/>
  <c r="B277" i="9" s="1"/>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H1480" i="1"/>
  <c r="E350" i="4"/>
  <c r="E407" i="4" s="1"/>
  <c r="D402" i="1" s="1"/>
  <c r="E643" i="4"/>
  <c r="D637" i="1" s="1"/>
  <c r="H637" i="1" s="1"/>
  <c r="D644" i="4"/>
  <c r="D484" i="4"/>
  <c r="F485" i="4"/>
  <c r="E529" i="4"/>
  <c r="E567" i="4"/>
  <c r="D561" i="1" s="1"/>
  <c r="F581" i="4"/>
  <c r="E593" i="4"/>
  <c r="D587" i="1" s="1"/>
  <c r="F13" i="5"/>
  <c r="F79" i="5"/>
  <c r="F135" i="5"/>
  <c r="F180" i="5"/>
  <c r="E291" i="9"/>
  <c r="B291" i="9" s="1"/>
  <c r="E292" i="9"/>
  <c r="B292" i="9" s="1"/>
  <c r="F246" i="5"/>
  <c r="E35" i="6"/>
  <c r="E89" i="6"/>
  <c r="D1383" i="1" s="1"/>
  <c r="G1383" i="1" s="1"/>
  <c r="F115" i="6"/>
  <c r="I10" i="9"/>
  <c r="F417" i="4"/>
  <c r="E286" i="9"/>
  <c r="B286" i="9" s="1"/>
  <c r="F88" i="5"/>
  <c r="G297" i="9"/>
  <c r="E297" i="9" s="1"/>
  <c r="G1424" i="1" l="1"/>
  <c r="H1424" i="1"/>
  <c r="H620" i="1"/>
  <c r="G620" i="1"/>
  <c r="H306" i="1"/>
  <c r="G306" i="1"/>
  <c r="H224" i="1"/>
  <c r="G224" i="1"/>
  <c r="H94" i="1"/>
  <c r="G94" i="1"/>
  <c r="I1476" i="1"/>
  <c r="F5" i="6"/>
  <c r="C1299" i="1"/>
  <c r="F567" i="4"/>
  <c r="C561" i="1"/>
  <c r="H561" i="1" s="1"/>
  <c r="F515" i="4"/>
  <c r="C509" i="1"/>
  <c r="F459" i="4"/>
  <c r="C453" i="1"/>
  <c r="I1479" i="1"/>
  <c r="I1478" i="1"/>
  <c r="I1477" i="1"/>
  <c r="I1460" i="1"/>
  <c r="I1459" i="1"/>
  <c r="I1458" i="1"/>
  <c r="I1457" i="1"/>
  <c r="I1456" i="1"/>
  <c r="I1455" i="1"/>
  <c r="I1452" i="1"/>
  <c r="I1451" i="1"/>
  <c r="I1450" i="1"/>
  <c r="I1449" i="1"/>
  <c r="I1448" i="1"/>
  <c r="I1447" i="1"/>
  <c r="I1446" i="1"/>
  <c r="H364" i="1"/>
  <c r="E151" i="4"/>
  <c r="E289" i="4" s="1"/>
  <c r="F245" i="5"/>
  <c r="C1222" i="1"/>
  <c r="D237" i="5"/>
  <c r="C1215" i="1"/>
  <c r="F238" i="5"/>
  <c r="H1216" i="1"/>
  <c r="G1148" i="1"/>
  <c r="H1148" i="1"/>
  <c r="G1048" i="1"/>
  <c r="H985" i="1"/>
  <c r="G985" i="1"/>
  <c r="H990" i="1"/>
  <c r="F7" i="5"/>
  <c r="H20" i="3"/>
  <c r="G991" i="1"/>
  <c r="G986" i="1"/>
  <c r="H986" i="1"/>
  <c r="G645" i="1"/>
  <c r="H645" i="1"/>
  <c r="G378" i="1"/>
  <c r="F196" i="4"/>
  <c r="C192" i="1"/>
  <c r="G206" i="1"/>
  <c r="G173" i="1"/>
  <c r="C159" i="1"/>
  <c r="F163" i="4"/>
  <c r="D151" i="4"/>
  <c r="C148" i="1"/>
  <c r="G20" i="9"/>
  <c r="E20" i="9" s="1"/>
  <c r="F133" i="4"/>
  <c r="C129" i="1"/>
  <c r="D6" i="4"/>
  <c r="B297" i="9"/>
  <c r="E296" i="9"/>
  <c r="I10" i="3" s="1"/>
  <c r="H21" i="3"/>
  <c r="C1046" i="1"/>
  <c r="E528" i="4"/>
  <c r="D523" i="1"/>
  <c r="F484" i="4"/>
  <c r="C478" i="1"/>
  <c r="G295" i="9"/>
  <c r="E295" i="9" s="1"/>
  <c r="B295" i="9" s="1"/>
  <c r="K1432" i="9"/>
  <c r="I34" i="3"/>
  <c r="C1517" i="1"/>
  <c r="H28" i="3"/>
  <c r="C1435" i="1"/>
  <c r="E175" i="5"/>
  <c r="D1152" i="1" s="1"/>
  <c r="I22" i="3"/>
  <c r="D1153" i="1"/>
  <c r="H1153" i="1" s="1"/>
  <c r="F146" i="5"/>
  <c r="C1124" i="1"/>
  <c r="E68" i="5"/>
  <c r="F68" i="5" s="1"/>
  <c r="D1065" i="1"/>
  <c r="D408" i="4"/>
  <c r="F350" i="4"/>
  <c r="C345" i="1"/>
  <c r="H1518" i="1"/>
  <c r="G1518" i="1"/>
  <c r="F118" i="5"/>
  <c r="C1096" i="1"/>
  <c r="F528" i="4"/>
  <c r="C522" i="1"/>
  <c r="D1329" i="1"/>
  <c r="I25" i="3"/>
  <c r="F644" i="4"/>
  <c r="C638" i="1"/>
  <c r="E408" i="4"/>
  <c r="D403" i="1" s="1"/>
  <c r="D345" i="1"/>
  <c r="D415" i="1"/>
  <c r="E420" i="4"/>
  <c r="D407" i="4"/>
  <c r="F298" i="4"/>
  <c r="C293" i="1"/>
  <c r="D46" i="1"/>
  <c r="E6" i="4"/>
  <c r="F50" i="4"/>
  <c r="C46" i="1"/>
  <c r="G1097" i="1"/>
  <c r="H1097" i="1"/>
  <c r="G587" i="1"/>
  <c r="H587" i="1"/>
  <c r="D6" i="5"/>
  <c r="G1168" i="1"/>
  <c r="G312" i="1"/>
  <c r="G198" i="1"/>
  <c r="D420" i="4"/>
  <c r="H1383" i="1"/>
  <c r="H1423" i="1"/>
  <c r="G4" i="1"/>
  <c r="E164" i="9"/>
  <c r="B164" i="9" s="1"/>
  <c r="E165" i="9"/>
  <c r="B165" i="9" s="1"/>
  <c r="F212" i="9"/>
  <c r="G294" i="9"/>
  <c r="E294" i="9" s="1"/>
  <c r="E141" i="6"/>
  <c r="F141" i="6" s="1"/>
  <c r="G637" i="1"/>
  <c r="G561" i="1"/>
  <c r="G259" i="1"/>
  <c r="H453" i="1" l="1"/>
  <c r="G453" i="1"/>
  <c r="H509" i="1"/>
  <c r="G509" i="1"/>
  <c r="H1299" i="1"/>
  <c r="G1299" i="1"/>
  <c r="G299" i="9"/>
  <c r="E299" i="9" s="1"/>
  <c r="E298" i="9" s="1"/>
  <c r="G1153" i="1"/>
  <c r="I17" i="3"/>
  <c r="D147" i="1"/>
  <c r="F6" i="4"/>
  <c r="G1222" i="1"/>
  <c r="H1222" i="1"/>
  <c r="F237" i="5"/>
  <c r="D175" i="5"/>
  <c r="G276" i="9" s="1"/>
  <c r="C1214" i="1"/>
  <c r="H23" i="3"/>
  <c r="H1215" i="1"/>
  <c r="G1215" i="1"/>
  <c r="H192" i="1"/>
  <c r="G192" i="1"/>
  <c r="H159" i="1"/>
  <c r="G159" i="1"/>
  <c r="C147" i="1"/>
  <c r="H147" i="1" s="1"/>
  <c r="H17" i="3"/>
  <c r="D289" i="4"/>
  <c r="F151" i="4"/>
  <c r="H148" i="1"/>
  <c r="G148" i="1"/>
  <c r="C2" i="1"/>
  <c r="H16" i="3"/>
  <c r="H129" i="1"/>
  <c r="G129" i="1"/>
  <c r="D412" i="4"/>
  <c r="D639" i="4" s="1"/>
  <c r="B299" i="9"/>
  <c r="B294" i="9"/>
  <c r="E293" i="9"/>
  <c r="F420" i="4"/>
  <c r="D635" i="4"/>
  <c r="C414" i="1"/>
  <c r="C984" i="1"/>
  <c r="H415" i="1"/>
  <c r="G415" i="1"/>
  <c r="G1096" i="1"/>
  <c r="H1096" i="1"/>
  <c r="G147" i="1"/>
  <c r="E291" i="4"/>
  <c r="D287" i="1" s="1"/>
  <c r="E413" i="4"/>
  <c r="D285" i="1"/>
  <c r="H1065" i="1"/>
  <c r="G1065" i="1"/>
  <c r="G1124" i="1"/>
  <c r="H1124" i="1"/>
  <c r="G1517" i="1"/>
  <c r="H1517" i="1"/>
  <c r="H11" i="3"/>
  <c r="H478" i="1"/>
  <c r="G478" i="1"/>
  <c r="G523" i="1"/>
  <c r="H523" i="1"/>
  <c r="E19" i="9"/>
  <c r="B20" i="9"/>
  <c r="D1435" i="1"/>
  <c r="H1435" i="1" s="1"/>
  <c r="I28" i="3"/>
  <c r="B212" i="9"/>
  <c r="H46" i="1"/>
  <c r="G46" i="1"/>
  <c r="E412" i="4"/>
  <c r="D2" i="1"/>
  <c r="H2" i="1" s="1"/>
  <c r="E290" i="4"/>
  <c r="D286" i="1" s="1"/>
  <c r="I16" i="3"/>
  <c r="H293" i="1"/>
  <c r="G293" i="1"/>
  <c r="F407" i="4"/>
  <c r="C402" i="1"/>
  <c r="C407" i="1"/>
  <c r="E635" i="4"/>
  <c r="D629" i="1" s="1"/>
  <c r="D414" i="1"/>
  <c r="G638" i="1"/>
  <c r="H638" i="1"/>
  <c r="H345" i="1"/>
  <c r="G345" i="1"/>
  <c r="F408" i="4"/>
  <c r="C403" i="1"/>
  <c r="E6" i="5"/>
  <c r="F6" i="5" s="1"/>
  <c r="I21" i="3"/>
  <c r="D1046" i="1"/>
  <c r="H1046" i="1" s="1"/>
  <c r="G1435" i="1"/>
  <c r="E636" i="4"/>
  <c r="D630" i="1" s="1"/>
  <c r="D522" i="1"/>
  <c r="G522" i="1" s="1"/>
  <c r="G1329" i="1"/>
  <c r="D636" i="4"/>
  <c r="H1329" i="1"/>
  <c r="H1214" i="1" l="1"/>
  <c r="G1214" i="1"/>
  <c r="F175" i="5"/>
  <c r="C1152" i="1"/>
  <c r="D291" i="4"/>
  <c r="C285" i="1"/>
  <c r="H285" i="1" s="1"/>
  <c r="D290" i="4"/>
  <c r="D413" i="4"/>
  <c r="D414" i="4" s="1"/>
  <c r="F289" i="4"/>
  <c r="G285" i="1"/>
  <c r="F412" i="4"/>
  <c r="H276" i="9"/>
  <c r="E276" i="9" s="1"/>
  <c r="D984" i="1"/>
  <c r="G984" i="1" s="1"/>
  <c r="C633" i="1"/>
  <c r="E639" i="4"/>
  <c r="F639" i="4" s="1"/>
  <c r="E414" i="4"/>
  <c r="D409" i="1" s="1"/>
  <c r="D407" i="1"/>
  <c r="G407" i="1" s="1"/>
  <c r="H414" i="1"/>
  <c r="G414" i="1"/>
  <c r="F636" i="4"/>
  <c r="C630" i="1"/>
  <c r="H403" i="1"/>
  <c r="G403" i="1"/>
  <c r="H402" i="1"/>
  <c r="G402" i="1"/>
  <c r="N3" i="9"/>
  <c r="I11" i="3"/>
  <c r="E640" i="4"/>
  <c r="E415" i="4"/>
  <c r="D410" i="1" s="1"/>
  <c r="D408" i="1"/>
  <c r="F635" i="4"/>
  <c r="C629" i="1"/>
  <c r="H522" i="1"/>
  <c r="G1046" i="1"/>
  <c r="H9" i="3"/>
  <c r="G2" i="1"/>
  <c r="G282" i="9"/>
  <c r="E282" i="9" s="1"/>
  <c r="B282" i="9" s="1"/>
  <c r="H8" i="3" l="1"/>
  <c r="M3" i="9" s="1"/>
  <c r="H407" i="1"/>
  <c r="F414" i="4"/>
  <c r="H1152" i="1"/>
  <c r="G1152" i="1"/>
  <c r="C286" i="1"/>
  <c r="F290" i="4"/>
  <c r="F291" i="4"/>
  <c r="C287" i="1"/>
  <c r="D640" i="4"/>
  <c r="F413" i="4"/>
  <c r="D415" i="4"/>
  <c r="C408" i="1"/>
  <c r="G408" i="1" s="1"/>
  <c r="C409" i="1"/>
  <c r="H409" i="1" s="1"/>
  <c r="B276" i="9"/>
  <c r="E275" i="9"/>
  <c r="E641" i="4"/>
  <c r="D633" i="1"/>
  <c r="G633" i="1" s="1"/>
  <c r="I9" i="3"/>
  <c r="K3" i="9"/>
  <c r="G629" i="1"/>
  <c r="H629" i="1"/>
  <c r="E642" i="4"/>
  <c r="D634" i="1"/>
  <c r="G409" i="1"/>
  <c r="G630" i="1"/>
  <c r="H630" i="1"/>
  <c r="H984" i="1"/>
  <c r="I8" i="3" l="1"/>
  <c r="H633" i="1"/>
  <c r="H408" i="1"/>
  <c r="F415" i="4"/>
  <c r="C410" i="1"/>
  <c r="D642" i="4"/>
  <c r="C634" i="1"/>
  <c r="H634" i="1" s="1"/>
  <c r="D641" i="4"/>
  <c r="F640" i="4"/>
  <c r="H286" i="1"/>
  <c r="G286" i="1"/>
  <c r="G287" i="1"/>
  <c r="H287" i="1"/>
  <c r="D636" i="1"/>
  <c r="E646" i="4"/>
  <c r="E645" i="4"/>
  <c r="D635" i="1"/>
  <c r="G634" i="1" l="1"/>
  <c r="F641" i="4"/>
  <c r="C635" i="1"/>
  <c r="G635" i="1" s="1"/>
  <c r="D645" i="4"/>
  <c r="F642" i="4"/>
  <c r="D646" i="4"/>
  <c r="C636" i="1"/>
  <c r="G636" i="1" s="1"/>
  <c r="H410" i="1"/>
  <c r="G410" i="1"/>
  <c r="I18" i="3"/>
  <c r="D639" i="1"/>
  <c r="I19" i="3"/>
  <c r="D640" i="1"/>
  <c r="H636" i="1"/>
  <c r="H635" i="1" l="1"/>
  <c r="H19" i="3"/>
  <c r="F646" i="4"/>
  <c r="C640" i="1"/>
  <c r="F645" i="4"/>
  <c r="C639" i="1"/>
  <c r="H18" i="3"/>
  <c r="G639" i="1" l="1"/>
  <c r="H639" i="1"/>
  <c r="H7" i="3"/>
  <c r="G640" i="1"/>
  <c r="H640" i="1"/>
  <c r="I7" i="3" l="1"/>
  <c r="J3" i="9"/>
  <c r="L272" i="9" l="1"/>
  <c r="H18" i="9"/>
  <c r="L16" i="9"/>
  <c r="I17" i="9"/>
  <c r="J11" i="9"/>
  <c r="K6" i="9"/>
  <c r="J7" i="9"/>
  <c r="M15" i="9"/>
  <c r="I13" i="9"/>
  <c r="J10" i="9"/>
  <c r="K7" i="9"/>
  <c r="I5" i="9"/>
  <c r="K8" i="9"/>
  <c r="G15" i="9"/>
  <c r="H17" i="9"/>
  <c r="K13" i="9"/>
  <c r="I11" i="9"/>
  <c r="J8" i="9"/>
  <c r="K5" i="9"/>
  <c r="J9" i="9"/>
  <c r="L15" i="9"/>
  <c r="M272" i="9"/>
  <c r="G17" i="9"/>
  <c r="H15" i="9"/>
  <c r="G16" i="9"/>
  <c r="I8" i="9"/>
  <c r="K10" i="9"/>
  <c r="G18" i="9"/>
  <c r="E18" i="9" s="1"/>
  <c r="B18" i="9" s="1"/>
  <c r="I12" i="9"/>
  <c r="K11" i="9"/>
  <c r="I9" i="9"/>
  <c r="J6" i="9"/>
  <c r="J5" i="9"/>
  <c r="J13" i="9"/>
  <c r="H16" i="9"/>
  <c r="J17" i="9"/>
  <c r="J12" i="9"/>
  <c r="K9" i="9"/>
  <c r="I7" i="9"/>
  <c r="E7" i="9" s="1"/>
  <c r="B7" i="9" s="1"/>
  <c r="I6" i="9"/>
  <c r="E6" i="9" s="1"/>
  <c r="B6" i="9" s="1"/>
  <c r="K12" i="9"/>
  <c r="M16" i="9"/>
  <c r="E9" i="9" l="1"/>
  <c r="B9" i="9" s="1"/>
  <c r="E17" i="9"/>
  <c r="B17" i="9" s="1"/>
  <c r="F15" i="9"/>
  <c r="E11" i="9"/>
  <c r="B11" i="9" s="1"/>
  <c r="E13" i="9"/>
  <c r="B13" i="9" s="1"/>
  <c r="F16" i="9"/>
  <c r="F272" i="9"/>
  <c r="F19" i="9" s="1"/>
  <c r="E12" i="9"/>
  <c r="B12" i="9" s="1"/>
  <c r="E16" i="9"/>
  <c r="E8" i="9"/>
  <c r="B8" i="9" s="1"/>
  <c r="E15" i="9"/>
  <c r="E5" i="9"/>
  <c r="E10" i="9"/>
  <c r="B10" i="9" s="1"/>
  <c r="B16" i="9" l="1"/>
  <c r="F14" i="9"/>
  <c r="B272" i="9"/>
  <c r="F3" i="9"/>
  <c r="B15" i="9"/>
  <c r="E14" i="9"/>
  <c r="B5" i="9"/>
  <c r="E4" i="9"/>
  <c r="E3" i="9" s="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<sst xmlns="http://schemas.openxmlformats.org/spreadsheetml/2006/main" count="4313" uniqueCount="3394">
  <si>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</si>
  <si>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</si>
  <si>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</si>
  <si>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</si>
  <si>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</si>
  <si>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</si>
  <si>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</si>
  <si>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</si>
  <si>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</si>
  <si>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</si>
  <si>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</si>
  <si>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</si>
  <si>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</si>
  <si>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</si>
  <si>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</si>
  <si>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</si>
  <si>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</si>
  <si>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</si>
  <si>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</si>
  <si>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</si>
  <si>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</si>
  <si>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</si>
  <si>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</si>
  <si>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</si>
  <si>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</si>
  <si>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</si>
  <si>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</si>
  <si>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</si>
  <si>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</si>
  <si>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</si>
  <si>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</si>
  <si>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PUČKO OTVORENO UČILIŠTE OBROVAC</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</si>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</sst>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854388</v>
      </c>
      <c r="D2" s="6">
        <f>'PR-RAS'!E6</f>
        <v>1066761.22</v>
      </c>
      <c r="E2" s="6">
        <v>0</v>
      </c>
      <c r="F2" s="6">
        <v>0</v>
      </c>
      <c r="G2" s="7">
        <f t="shared" ref="G2:G264" si="0">(B2/1000)*(C2*1+D2*2)</f>
        <v>2987.9104400000001</v>
      </c>
      <c r="H2" s="7">
        <f t="shared" ref="H2:H264" si="1">ABS(C2-ROUND(C2,0))+ABS(D2-ROUND(D2,0))</f>
        <v>0.21999999997206032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29000</v>
      </c>
      <c r="D46" s="1">
        <f>'PR-RAS'!E50</f>
        <v>74873.14</v>
      </c>
      <c r="E46" s="1">
        <v>0</v>
      </c>
      <c r="F46" s="1">
        <v>0</v>
      </c>
      <c r="G46" s="2">
        <f t="shared" si="0"/>
        <v>8043.5825999999997</v>
      </c>
      <c r="H46" s="2">
        <f t="shared" si="1"/>
        <v>0.13999999999941792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29000</v>
      </c>
      <c r="D55" s="1">
        <f>'PR-RAS'!E59</f>
        <v>74873.14</v>
      </c>
      <c r="E55" s="1">
        <v>0</v>
      </c>
      <c r="F55" s="1">
        <v>0</v>
      </c>
      <c r="G55" s="2">
        <f t="shared" si="0"/>
        <v>9652.2991199999997</v>
      </c>
      <c r="H55" s="2">
        <f t="shared" si="1"/>
        <v>0.13999999999941792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5000</v>
      </c>
      <c r="D56" s="1">
        <f>'PR-RAS'!E60</f>
        <v>39873.14</v>
      </c>
      <c r="E56" s="1">
        <v>0</v>
      </c>
      <c r="F56" s="1">
        <v>0</v>
      </c>
      <c r="G56" s="2">
        <f t="shared" si="0"/>
        <v>4661.0454</v>
      </c>
      <c r="H56" s="2">
        <f t="shared" si="1"/>
        <v>0.13999999999941792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24000</v>
      </c>
      <c r="D57" s="1">
        <f>'PR-RAS'!E61</f>
        <v>35000</v>
      </c>
      <c r="E57" s="1">
        <v>0</v>
      </c>
      <c r="F57" s="1">
        <v>0</v>
      </c>
      <c r="G57" s="2">
        <f t="shared" si="0"/>
        <v>5264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v>
      </c>
      <c r="E78" s="1">
        <v>0</v>
      </c>
      <c r="F78" s="1">
        <v>0</v>
      </c>
      <c r="G78" s="2">
        <f t="shared" si="0"/>
        <v>1.54E-2</v>
      </c>
      <c r="H78" s="2">
        <f t="shared" si="1"/>
        <v>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v>
      </c>
      <c r="E79" s="1">
        <v>0</v>
      </c>
      <c r="F79" s="1">
        <v>0</v>
      </c>
      <c r="G79" s="2">
        <f t="shared" si="0"/>
        <v>1.5600000000000001E-2</v>
      </c>
      <c r="H79" s="2">
        <f t="shared" si="1"/>
        <v>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v>
      </c>
      <c r="E81" s="1">
        <v>0</v>
      </c>
      <c r="F81" s="1">
        <v>0</v>
      </c>
      <c r="G81" s="2">
        <f t="shared" si="0"/>
        <v>1.6E-2</v>
      </c>
      <c r="H81" s="2">
        <f t="shared" si="1"/>
        <v>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25037</v>
      </c>
      <c r="D120" s="1">
        <f>'PR-RAS'!E124</f>
        <v>32158.41</v>
      </c>
      <c r="E120" s="1">
        <v>0</v>
      </c>
      <c r="F120" s="1">
        <v>0</v>
      </c>
      <c r="G120" s="2">
        <f t="shared" si="0"/>
        <v>10633.104580000001</v>
      </c>
      <c r="H120" s="2">
        <f t="shared" si="1"/>
        <v>0.40999999999985448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25037</v>
      </c>
      <c r="D121" s="1">
        <f>'PR-RAS'!E125</f>
        <v>27158.41</v>
      </c>
      <c r="E121" s="1">
        <v>0</v>
      </c>
      <c r="F121" s="1">
        <v>0</v>
      </c>
      <c r="G121" s="2">
        <f t="shared" si="0"/>
        <v>9522.4584000000013</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25037</v>
      </c>
      <c r="D123" s="1">
        <f>'PR-RAS'!E127</f>
        <v>27158.41</v>
      </c>
      <c r="E123" s="1">
        <v>0</v>
      </c>
      <c r="F123" s="1">
        <v>0</v>
      </c>
      <c r="G123" s="2">
        <f t="shared" si="0"/>
        <v>9681.1660400000001</v>
      </c>
      <c r="H123" s="2">
        <f t="shared" si="1"/>
        <v>0.40999999999985448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5000</v>
      </c>
      <c r="E124" s="1">
        <v>0</v>
      </c>
      <c r="F124" s="1">
        <v>0</v>
      </c>
      <c r="G124" s="2">
        <f t="shared" si="0"/>
        <v>1230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5000</v>
      </c>
      <c r="E125" s="1">
        <v>0</v>
      </c>
      <c r="F125" s="1">
        <v>0</v>
      </c>
      <c r="G125" s="2">
        <f t="shared" si="0"/>
        <v>1240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800351</v>
      </c>
      <c r="D129" s="1">
        <f>'PR-RAS'!E133</f>
        <v>959729.57</v>
      </c>
      <c r="E129" s="1">
        <v>0</v>
      </c>
      <c r="F129" s="1">
        <v>0</v>
      </c>
      <c r="G129" s="2">
        <f t="shared" si="0"/>
        <v>348135.69791999995</v>
      </c>
      <c r="H129" s="2">
        <f t="shared" si="1"/>
        <v>0.43000000005122274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800351</v>
      </c>
      <c r="D130" s="1">
        <f>'PR-RAS'!E134</f>
        <v>959729.57</v>
      </c>
      <c r="E130" s="1">
        <v>0</v>
      </c>
      <c r="F130" s="1">
        <v>0</v>
      </c>
      <c r="G130" s="2">
        <f t="shared" si="0"/>
        <v>350855.50805999996</v>
      </c>
      <c r="H130" s="2">
        <f t="shared" si="1"/>
        <v>0.43000000005122274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775351</v>
      </c>
      <c r="D131" s="1">
        <f>'PR-RAS'!E135</f>
        <v>933729.57</v>
      </c>
      <c r="E131" s="1">
        <v>0</v>
      </c>
      <c r="F131" s="1">
        <v>0</v>
      </c>
      <c r="G131" s="2">
        <f t="shared" si="0"/>
        <v>343565.31819999998</v>
      </c>
      <c r="H131" s="2">
        <f t="shared" si="1"/>
        <v>0.43000000005122274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25000</v>
      </c>
      <c r="D132" s="1">
        <f>'PR-RAS'!E136</f>
        <v>26000</v>
      </c>
      <c r="E132" s="1">
        <v>0</v>
      </c>
      <c r="F132" s="1">
        <v>0</v>
      </c>
      <c r="G132" s="2">
        <f t="shared" si="0"/>
        <v>10087</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797503</v>
      </c>
      <c r="D147" s="1">
        <f>'PR-RAS'!E151</f>
        <v>998036.84999999986</v>
      </c>
      <c r="E147" s="1">
        <v>0</v>
      </c>
      <c r="F147" s="1">
        <v>0</v>
      </c>
      <c r="G147" s="2">
        <f t="shared" si="0"/>
        <v>407862.19819999993</v>
      </c>
      <c r="H147" s="2">
        <f t="shared" si="1"/>
        <v>0.15000000013969839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569650</v>
      </c>
      <c r="D148" s="1">
        <f>'PR-RAS'!E152</f>
        <v>627171.41999999993</v>
      </c>
      <c r="E148" s="1">
        <v>0</v>
      </c>
      <c r="F148" s="1">
        <v>0</v>
      </c>
      <c r="G148" s="2">
        <f t="shared" si="0"/>
        <v>268126.94747999997</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471080</v>
      </c>
      <c r="D149" s="1">
        <f>'PR-RAS'!E153</f>
        <v>500395.19</v>
      </c>
      <c r="E149" s="1">
        <v>0</v>
      </c>
      <c r="F149" s="1">
        <v>0</v>
      </c>
      <c r="G149" s="2">
        <f t="shared" si="0"/>
        <v>217836.81623999999</v>
      </c>
      <c r="H149" s="2">
        <f t="shared" si="1"/>
        <v>0.19000000000232831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471080</v>
      </c>
      <c r="D150" s="1">
        <f>'PR-RAS'!E154</f>
        <v>500395.19</v>
      </c>
      <c r="E150" s="1">
        <v>0</v>
      </c>
      <c r="F150" s="1">
        <v>0</v>
      </c>
      <c r="G150" s="2">
        <f t="shared" si="0"/>
        <v>219308.68661999996</v>
      </c>
      <c r="H150" s="2">
        <f t="shared" si="1"/>
        <v>0.19000000000232831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20842</v>
      </c>
      <c r="D154" s="1">
        <f>'PR-RAS'!E158</f>
        <v>44211</v>
      </c>
      <c r="E154" s="1">
        <v>0</v>
      </c>
      <c r="F154" s="1">
        <v>0</v>
      </c>
      <c r="G154" s="2">
        <f t="shared" si="0"/>
        <v>16717.392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77728</v>
      </c>
      <c r="D155" s="1">
        <f>'PR-RAS'!E159</f>
        <v>82565.23</v>
      </c>
      <c r="E155" s="1">
        <v>0</v>
      </c>
      <c r="F155" s="1">
        <v>0</v>
      </c>
      <c r="G155" s="2">
        <f t="shared" si="0"/>
        <v>37400.202839999998</v>
      </c>
      <c r="H155" s="2">
        <f t="shared" si="1"/>
        <v>0.22999999999592546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77728</v>
      </c>
      <c r="D157" s="1">
        <f>'PR-RAS'!E161</f>
        <v>82565.23</v>
      </c>
      <c r="E157" s="1">
        <v>0</v>
      </c>
      <c r="F157" s="1">
        <v>0</v>
      </c>
      <c r="G157" s="2">
        <f t="shared" si="0"/>
        <v>37885.919759999997</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221193</v>
      </c>
      <c r="D159" s="1">
        <f>'PR-RAS'!E163</f>
        <v>364577.73</v>
      </c>
      <c r="E159" s="1">
        <v>0</v>
      </c>
      <c r="F159" s="1">
        <v>0</v>
      </c>
      <c r="G159" s="2">
        <f t="shared" si="0"/>
        <v>150155.05668000001</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36486</v>
      </c>
      <c r="D160" s="1">
        <f>'PR-RAS'!E164</f>
        <v>40918</v>
      </c>
      <c r="E160" s="1">
        <v>0</v>
      </c>
      <c r="F160" s="1">
        <v>0</v>
      </c>
      <c r="G160" s="2">
        <f t="shared" si="0"/>
        <v>18813.198</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300</v>
      </c>
      <c r="E161" s="1">
        <v>0</v>
      </c>
      <c r="F161" s="1">
        <v>0</v>
      </c>
      <c r="G161" s="2">
        <f t="shared" si="0"/>
        <v>96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36486</v>
      </c>
      <c r="D162" s="1">
        <f>'PR-RAS'!E166</f>
        <v>38102</v>
      </c>
      <c r="E162" s="1">
        <v>0</v>
      </c>
      <c r="F162" s="1">
        <v>0</v>
      </c>
      <c r="G162" s="2">
        <f t="shared" si="0"/>
        <v>18143.09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2516</v>
      </c>
      <c r="E164" s="1">
        <v>0</v>
      </c>
      <c r="F164" s="1">
        <v>0</v>
      </c>
      <c r="G164" s="2">
        <f t="shared" si="0"/>
        <v>820.21600000000001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60646</v>
      </c>
      <c r="D165" s="1">
        <f>'PR-RAS'!E169</f>
        <v>118398.62</v>
      </c>
      <c r="E165" s="1">
        <v>0</v>
      </c>
      <c r="F165" s="1">
        <v>0</v>
      </c>
      <c r="G165" s="2">
        <f t="shared" si="0"/>
        <v>48780.691359999997</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8137</v>
      </c>
      <c r="D166" s="1">
        <f>'PR-RAS'!E170</f>
        <v>34720.21</v>
      </c>
      <c r="E166" s="1">
        <v>0</v>
      </c>
      <c r="F166" s="1">
        <v>0</v>
      </c>
      <c r="G166" s="2">
        <f t="shared" si="0"/>
        <v>12800.274300000001</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4006.99</v>
      </c>
      <c r="E167" s="1">
        <v>0</v>
      </c>
      <c r="F167" s="1">
        <v>0</v>
      </c>
      <c r="G167" s="2">
        <f t="shared" si="0"/>
        <v>1330.32068</v>
      </c>
      <c r="H167" s="2">
        <f t="shared" si="1"/>
        <v>1.0000000000218279E-2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49621</v>
      </c>
      <c r="D168" s="1">
        <f>'PR-RAS'!E172</f>
        <v>78831.42</v>
      </c>
      <c r="E168" s="1">
        <v>0</v>
      </c>
      <c r="F168" s="1">
        <v>0</v>
      </c>
      <c r="G168" s="2">
        <f t="shared" si="0"/>
        <v>34616.401279999998</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2598</v>
      </c>
      <c r="D170" s="1">
        <f>'PR-RAS'!E174</f>
        <v>840</v>
      </c>
      <c r="E170" s="1">
        <v>0</v>
      </c>
      <c r="F170" s="1">
        <v>0</v>
      </c>
      <c r="G170" s="2">
        <f t="shared" si="0"/>
        <v>722.98200000000008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290</v>
      </c>
      <c r="D172" s="1">
        <f>'PR-RAS'!E176</f>
        <v>0</v>
      </c>
      <c r="E172" s="1">
        <v>0</v>
      </c>
      <c r="F172" s="1">
        <v>0</v>
      </c>
      <c r="G172" s="2">
        <f t="shared" si="0"/>
        <v>49.59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88362</v>
      </c>
      <c r="D173" s="1">
        <f>'PR-RAS'!E177</f>
        <v>154431.07</v>
      </c>
      <c r="E173" s="1">
        <v>0</v>
      </c>
      <c r="F173" s="1">
        <v>0</v>
      </c>
      <c r="G173" s="2">
        <f t="shared" si="0"/>
        <v>68322.552079999994</v>
      </c>
      <c r="H173" s="2">
        <f t="shared" si="1"/>
        <v>7.0000000006984919E-2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13922</v>
      </c>
      <c r="D174" s="1">
        <f>'PR-RAS'!E178</f>
        <v>19440</v>
      </c>
      <c r="E174" s="1">
        <v>0</v>
      </c>
      <c r="F174" s="1">
        <v>0</v>
      </c>
      <c r="G174" s="2">
        <f t="shared" si="0"/>
        <v>9134.7459999999992</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9625</v>
      </c>
      <c r="D175" s="1">
        <f>'PR-RAS'!E179</f>
        <v>7359</v>
      </c>
      <c r="E175" s="1">
        <v>0</v>
      </c>
      <c r="F175" s="1">
        <v>0</v>
      </c>
      <c r="G175" s="2">
        <f t="shared" si="0"/>
        <v>4235.6819999999998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3460</v>
      </c>
      <c r="D176" s="1">
        <f>'PR-RAS'!E180</f>
        <v>900</v>
      </c>
      <c r="E176" s="1">
        <v>0</v>
      </c>
      <c r="F176" s="1">
        <v>0</v>
      </c>
      <c r="G176" s="2">
        <f t="shared" si="0"/>
        <v>920.49999999999989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6223</v>
      </c>
      <c r="D177" s="1">
        <f>'PR-RAS'!E181</f>
        <v>11280.44</v>
      </c>
      <c r="E177" s="1">
        <v>0</v>
      </c>
      <c r="F177" s="1">
        <v>0</v>
      </c>
      <c r="G177" s="2">
        <f t="shared" si="0"/>
        <v>5065.96288</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1600</v>
      </c>
      <c r="E179" s="1">
        <v>0</v>
      </c>
      <c r="F179" s="1">
        <v>0</v>
      </c>
      <c r="G179" s="2">
        <f t="shared" si="0"/>
        <v>569.6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53092</v>
      </c>
      <c r="D180" s="1">
        <f>'PR-RAS'!E184</f>
        <v>105795.5</v>
      </c>
      <c r="E180" s="1">
        <v>0</v>
      </c>
      <c r="F180" s="1">
        <v>0</v>
      </c>
      <c r="G180" s="2">
        <f t="shared" si="0"/>
        <v>47378.256999999998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2040</v>
      </c>
      <c r="D181" s="1">
        <f>'PR-RAS'!E185</f>
        <v>2040</v>
      </c>
      <c r="E181" s="1">
        <v>0</v>
      </c>
      <c r="F181" s="1">
        <v>0</v>
      </c>
      <c r="G181" s="2">
        <f t="shared" si="0"/>
        <v>1101.5999999999999</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6016.13</v>
      </c>
      <c r="E182" s="1">
        <v>0</v>
      </c>
      <c r="F182" s="1">
        <v>0</v>
      </c>
      <c r="G182" s="2">
        <f t="shared" si="0"/>
        <v>2177.8390599999998</v>
      </c>
      <c r="H182" s="2">
        <f t="shared" si="1"/>
        <v>0.13000000000010914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35699</v>
      </c>
      <c r="D184" s="1">
        <f>'PR-RAS'!E188</f>
        <v>50830.04</v>
      </c>
      <c r="E184" s="1">
        <v>0</v>
      </c>
      <c r="F184" s="1">
        <v>0</v>
      </c>
      <c r="G184" s="2">
        <f t="shared" si="0"/>
        <v>25136.711640000001</v>
      </c>
      <c r="H184" s="2">
        <f t="shared" si="1"/>
        <v>4.0000000000873115E-2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26875</v>
      </c>
      <c r="D185" s="1">
        <f>'PR-RAS'!E189</f>
        <v>26874.720000000001</v>
      </c>
      <c r="E185" s="1">
        <v>0</v>
      </c>
      <c r="F185" s="1">
        <v>0</v>
      </c>
      <c r="G185" s="2">
        <f t="shared" si="0"/>
        <v>14834.89696</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6720</v>
      </c>
      <c r="D186" s="1">
        <f>'PR-RAS'!E190</f>
        <v>21387.32</v>
      </c>
      <c r="E186" s="1">
        <v>0</v>
      </c>
      <c r="F186" s="1">
        <v>0</v>
      </c>
      <c r="G186" s="2">
        <f t="shared" si="0"/>
        <v>9156.5084000000006</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1345</v>
      </c>
      <c r="D187" s="1">
        <f>'PR-RAS'!E191</f>
        <v>2318</v>
      </c>
      <c r="E187" s="1">
        <v>0</v>
      </c>
      <c r="F187" s="1">
        <v>0</v>
      </c>
      <c r="G187" s="2">
        <f t="shared" si="0"/>
        <v>1112.4659999999999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250</v>
      </c>
      <c r="E190" s="1">
        <v>0</v>
      </c>
      <c r="F190" s="1">
        <v>0</v>
      </c>
      <c r="G190" s="2">
        <f t="shared" si="0"/>
        <v>94.5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759</v>
      </c>
      <c r="D191" s="1">
        <f>'PR-RAS'!E195</f>
        <v>0</v>
      </c>
      <c r="E191" s="1">
        <v>0</v>
      </c>
      <c r="F191" s="1">
        <v>0</v>
      </c>
      <c r="G191" s="2">
        <f t="shared" si="0"/>
        <v>144.21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6660</v>
      </c>
      <c r="D192" s="1">
        <f>'PR-RAS'!E196</f>
        <v>6287.7</v>
      </c>
      <c r="E192" s="1">
        <v>0</v>
      </c>
      <c r="F192" s="1">
        <v>0</v>
      </c>
      <c r="G192" s="2">
        <f t="shared" si="0"/>
        <v>3673.9614000000001</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6660</v>
      </c>
      <c r="D206" s="1">
        <f>'PR-RAS'!E210</f>
        <v>6287.7</v>
      </c>
      <c r="E206" s="1">
        <v>0</v>
      </c>
      <c r="F206" s="1">
        <v>0</v>
      </c>
      <c r="G206" s="2">
        <f t="shared" si="0"/>
        <v>3943.2570000000001</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6660</v>
      </c>
      <c r="D207" s="1">
        <f>'PR-RAS'!E211</f>
        <v>6287.7</v>
      </c>
      <c r="E207" s="1">
        <v>0</v>
      </c>
      <c r="F207" s="1">
        <v>0</v>
      </c>
      <c r="G207" s="2">
        <f t="shared" si="0"/>
        <v>3962.4924000000001</v>
      </c>
      <c r="H207" s="2">
        <f t="shared" si="1"/>
        <v>0.3000000000001819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797503</v>
      </c>
      <c r="D285" s="1">
        <f>'PR-RAS'!E289</f>
        <v>998036.84999999986</v>
      </c>
      <c r="E285" s="1">
        <v>0</v>
      </c>
      <c r="F285" s="1">
        <v>0</v>
      </c>
      <c r="G285" s="2">
        <f t="shared" si="8"/>
        <v>793375.78279999981</v>
      </c>
      <c r="H285" s="2">
        <f t="shared" si="9"/>
        <v>0.15000000013969839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56885</v>
      </c>
      <c r="D286" s="1">
        <f>'PR-RAS'!E290</f>
        <v>68724.370000000112</v>
      </c>
      <c r="E286" s="1">
        <v>0</v>
      </c>
      <c r="F286" s="1">
        <v>0</v>
      </c>
      <c r="G286" s="2">
        <f t="shared" si="8"/>
        <v>55385.115900000063</v>
      </c>
      <c r="H286" s="2">
        <f t="shared" si="9"/>
        <v>0.37000000011175871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19278</v>
      </c>
      <c r="D289" s="1">
        <f>'PR-RAS'!E293</f>
        <v>3933.89</v>
      </c>
      <c r="E289" s="1">
        <v>0</v>
      </c>
      <c r="F289" s="1">
        <v>0</v>
      </c>
      <c r="G289" s="2">
        <f t="shared" si="8"/>
        <v>7817.9846399999988</v>
      </c>
      <c r="H289" s="2">
        <f t="shared" si="9"/>
        <v>0.11000000000012733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30878</v>
      </c>
      <c r="D290" s="1">
        <f>'PR-RAS'!E294</f>
        <v>4389</v>
      </c>
      <c r="E290" s="1">
        <v>0</v>
      </c>
      <c r="F290" s="1">
        <v>0</v>
      </c>
      <c r="G290" s="2">
        <f t="shared" si="8"/>
        <v>11460.583999999999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49000</v>
      </c>
      <c r="D345" s="1">
        <f>'PR-RAS'!E350</f>
        <v>61658.63</v>
      </c>
      <c r="E345" s="1">
        <v>0</v>
      </c>
      <c r="F345" s="1">
        <v>0</v>
      </c>
      <c r="G345" s="2">
        <f t="shared" si="8"/>
        <v>59277.137439999999</v>
      </c>
      <c r="H345" s="2">
        <f t="shared" si="9"/>
        <v>0.37000000000261934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49000</v>
      </c>
      <c r="D358" s="1">
        <f>'PR-RAS'!E363</f>
        <v>61658.63</v>
      </c>
      <c r="E358" s="1">
        <v>0</v>
      </c>
      <c r="F358" s="1">
        <v>0</v>
      </c>
      <c r="G358" s="2">
        <f t="shared" si="8"/>
        <v>61517.26182</v>
      </c>
      <c r="H358" s="2">
        <f t="shared" si="9"/>
        <v>0.37000000000261934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15996</v>
      </c>
      <c r="E364" s="1">
        <v>0</v>
      </c>
      <c r="F364" s="1">
        <v>0</v>
      </c>
      <c r="G364" s="2">
        <f t="shared" si="8"/>
        <v>11613.096</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15996</v>
      </c>
      <c r="E365" s="1">
        <v>0</v>
      </c>
      <c r="F365" s="1">
        <v>0</v>
      </c>
      <c r="G365" s="2">
        <f t="shared" si="8"/>
        <v>11645.088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49000</v>
      </c>
      <c r="D378" s="1">
        <f>'PR-RAS'!E383</f>
        <v>45662.63</v>
      </c>
      <c r="E378" s="1">
        <v>0</v>
      </c>
      <c r="F378" s="1">
        <v>0</v>
      </c>
      <c r="G378" s="2">
        <f t="shared" si="8"/>
        <v>52902.623020000006</v>
      </c>
      <c r="H378" s="2">
        <f t="shared" si="9"/>
        <v>0.37000000000261934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49000</v>
      </c>
      <c r="D379" s="1">
        <f>'PR-RAS'!E384</f>
        <v>45662.63</v>
      </c>
      <c r="E379" s="1">
        <v>0</v>
      </c>
      <c r="F379" s="1">
        <v>0</v>
      </c>
      <c r="G379" s="2">
        <f t="shared" si="8"/>
        <v>53042.948280000004</v>
      </c>
      <c r="H379" s="2">
        <f t="shared" si="9"/>
        <v>0.37000000000261934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49000</v>
      </c>
      <c r="D403" s="1">
        <f>'PR-RAS'!E408</f>
        <v>61658.63</v>
      </c>
      <c r="E403" s="1">
        <v>0</v>
      </c>
      <c r="F403" s="1">
        <v>0</v>
      </c>
      <c r="G403" s="2">
        <f t="shared" si="8"/>
        <v>69271.538520000002</v>
      </c>
      <c r="H403" s="2">
        <f t="shared" si="9"/>
        <v>0.37000000000261934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854388</v>
      </c>
      <c r="D407" s="1">
        <f>'PR-RAS'!E412</f>
        <v>1066761.22</v>
      </c>
      <c r="E407" s="1">
        <v>0</v>
      </c>
      <c r="F407" s="1">
        <v>0</v>
      </c>
      <c r="G407" s="2">
        <f t="shared" si="8"/>
        <v>1213091.63864</v>
      </c>
      <c r="H407" s="2">
        <f t="shared" si="9"/>
        <v>0.21999999997206032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846503</v>
      </c>
      <c r="D408" s="1">
        <f>'PR-RAS'!E413</f>
        <v>1059695.4799999997</v>
      </c>
      <c r="E408" s="1">
        <v>0</v>
      </c>
      <c r="F408" s="1">
        <v>0</v>
      </c>
      <c r="G408" s="2">
        <f t="shared" si="8"/>
        <v>1207118.8417199997</v>
      </c>
      <c r="H408" s="2">
        <f t="shared" si="9"/>
        <v>0.4799999997485429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7885</v>
      </c>
      <c r="D409" s="1">
        <f>'PR-RAS'!E414</f>
        <v>7065.7400000002235</v>
      </c>
      <c r="E409" s="1">
        <v>0</v>
      </c>
      <c r="F409" s="1">
        <v>0</v>
      </c>
      <c r="G409" s="2">
        <f t="shared" si="8"/>
        <v>8982.7238400001825</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19278</v>
      </c>
      <c r="D412" s="1">
        <f>'PR-RAS'!E417</f>
        <v>3933.89</v>
      </c>
      <c r="E412" s="1">
        <v>0</v>
      </c>
      <c r="F412" s="1">
        <v>0</v>
      </c>
      <c r="G412" s="2">
        <f t="shared" si="8"/>
        <v>11156.915579999999</v>
      </c>
      <c r="H412" s="2">
        <f t="shared" si="9"/>
        <v>0.11000000000012733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30878</v>
      </c>
      <c r="D413" s="1">
        <f>'PR-RAS'!E418</f>
        <v>4389</v>
      </c>
      <c r="E413" s="1">
        <v>0</v>
      </c>
      <c r="F413" s="1">
        <v>0</v>
      </c>
      <c r="G413" s="2">
        <f t="shared" si="8"/>
        <v>16338.271999999999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854388</v>
      </c>
      <c r="D633" s="1">
        <f>'PR-RAS'!E639</f>
        <v>1066761.22</v>
      </c>
      <c r="E633" s="1">
        <v>0</v>
      </c>
      <c r="F633" s="1">
        <v>0</v>
      </c>
      <c r="G633" s="2">
        <f t="shared" si="10"/>
        <v>1888359.39808</v>
      </c>
      <c r="H633" s="2">
        <f t="shared" si="11"/>
        <v>0.21999999997206032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846503</v>
      </c>
      <c r="D634" s="1">
        <f>'PR-RAS'!E640</f>
        <v>1059695.4799999997</v>
      </c>
      <c r="E634" s="1">
        <v>0</v>
      </c>
      <c r="F634" s="1">
        <v>0</v>
      </c>
      <c r="G634" s="2">
        <f t="shared" si="10"/>
        <v>1877410.8766799998</v>
      </c>
      <c r="H634" s="2">
        <f t="shared" si="11"/>
        <v>0.4799999997485429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7885</v>
      </c>
      <c r="D635" s="1">
        <f>'PR-RAS'!E641</f>
        <v>7065.7400000002235</v>
      </c>
      <c r="E635" s="1">
        <v>0</v>
      </c>
      <c r="F635" s="1">
        <v>0</v>
      </c>
      <c r="G635" s="2">
        <f t="shared" si="10"/>
        <v>13958.448320000283</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19278</v>
      </c>
      <c r="D638" s="1">
        <f>'PR-RAS'!E644</f>
        <v>3933.89</v>
      </c>
      <c r="E638" s="1">
        <v>0</v>
      </c>
      <c r="F638" s="1">
        <v>0</v>
      </c>
      <c r="G638" s="2">
        <f t="shared" si="10"/>
        <v>17291.861860000001</v>
      </c>
      <c r="H638" s="2">
        <f t="shared" si="11"/>
        <v>0.11000000000012733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3131.8500000002236</v>
      </c>
      <c r="E639" s="1">
        <v>0</v>
      </c>
      <c r="F639" s="1">
        <v>0</v>
      </c>
      <c r="G639" s="2">
        <f t="shared" si="10"/>
        <v>3996.2406000002857</v>
      </c>
      <c r="H639" s="2">
        <f t="shared" si="11"/>
        <v>0.14999999977635525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11393</v>
      </c>
      <c r="D640" s="1">
        <f>'PR-RAS'!E646</f>
        <v>0</v>
      </c>
      <c r="E640" s="1">
        <v>0</v>
      </c>
      <c r="F640" s="1">
        <v>0</v>
      </c>
      <c r="G640" s="2">
        <f t="shared" si="10"/>
        <v>7280.1270000000004</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53003</v>
      </c>
      <c r="D641" s="1">
        <f>'PR-RAS'!E647</f>
        <v>75464.05</v>
      </c>
      <c r="E641" s="1">
        <v>0</v>
      </c>
      <c r="F641" s="1">
        <v>0</v>
      </c>
      <c r="G641" s="2">
        <f t="shared" si="10"/>
        <v>130515.90400000001</v>
      </c>
      <c r="H641" s="2">
        <f t="shared" si="11"/>
        <v>5.0000000002910383E-2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7282</v>
      </c>
      <c r="D642" s="1">
        <f>'PR-RAS'!E649</f>
        <v>43603.99</v>
      </c>
      <c r="E642" s="1">
        <v>0</v>
      </c>
      <c r="F642" s="1">
        <v>0</v>
      </c>
      <c r="G642" s="2">
        <f t="shared" si="10"/>
        <v>60568.07718</v>
      </c>
      <c r="H642" s="2">
        <f t="shared" si="11"/>
        <v>1.0000000002037268E-2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952155</v>
      </c>
      <c r="D643" s="1">
        <f>'PR-RAS'!E650</f>
        <v>1060230.6000000001</v>
      </c>
      <c r="E643" s="1">
        <v>0</v>
      </c>
      <c r="F643" s="1">
        <v>0</v>
      </c>
      <c r="G643" s="2">
        <f t="shared" si="10"/>
        <v>1972619.6004000001</v>
      </c>
      <c r="H643" s="2">
        <f t="shared" si="11"/>
        <v>0.39999999990686774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915833</v>
      </c>
      <c r="D644" s="1">
        <f>'PR-RAS'!E651</f>
        <v>1080781.57</v>
      </c>
      <c r="E644" s="1">
        <v>0</v>
      </c>
      <c r="F644" s="1">
        <v>0</v>
      </c>
      <c r="G644" s="2">
        <f t="shared" si="10"/>
        <v>1978765.71802</v>
      </c>
      <c r="H644" s="2">
        <f t="shared" si="11"/>
        <v>0.42999999993480742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43604</v>
      </c>
      <c r="D645" s="1">
        <f>'PR-RAS'!E652</f>
        <v>23053.020000000019</v>
      </c>
      <c r="E645" s="1">
        <v>0</v>
      </c>
      <c r="F645" s="1">
        <v>0</v>
      </c>
      <c r="G645" s="2">
        <f t="shared" si="10"/>
        <v>57773.265760000024</v>
      </c>
      <c r="H645" s="2">
        <f t="shared" si="11"/>
        <v>2.0000000018626451E-2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2000</v>
      </c>
      <c r="D654" s="1">
        <f>'PR-RAS'!E661</f>
        <v>38000</v>
      </c>
      <c r="E654" s="1">
        <v>0</v>
      </c>
      <c r="F654" s="1">
        <v>0</v>
      </c>
      <c r="G654" s="2">
        <f t="shared" si="10"/>
        <v>50934</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3000</v>
      </c>
      <c r="D655" s="1">
        <f>'PR-RAS'!E662</f>
        <v>1873.14</v>
      </c>
      <c r="E655" s="1">
        <v>0</v>
      </c>
      <c r="F655" s="1">
        <v>0</v>
      </c>
      <c r="G655" s="2">
        <f t="shared" si="10"/>
        <v>4412.0671200000006</v>
      </c>
      <c r="H655" s="2">
        <f t="shared" si="11"/>
        <v>0.14000000000010004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20000</v>
      </c>
      <c r="D658" s="1">
        <f>'PR-RAS'!E665</f>
        <v>30000</v>
      </c>
      <c r="E658" s="1">
        <v>0</v>
      </c>
      <c r="F658" s="1">
        <v>0</v>
      </c>
      <c r="G658" s="2">
        <f t="shared" si="10"/>
        <v>52560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4000</v>
      </c>
      <c r="D659" s="1">
        <f>'PR-RAS'!E666</f>
        <v>5000</v>
      </c>
      <c r="E659" s="1">
        <v>0</v>
      </c>
      <c r="F659" s="1">
        <v>0</v>
      </c>
      <c r="G659" s="2">
        <f t="shared" si="10"/>
        <v>9212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3000</v>
      </c>
      <c r="E710" s="1">
        <v>0</v>
      </c>
      <c r="F710" s="1">
        <v>0</v>
      </c>
      <c r="G710" s="2">
        <f t="shared" si="10"/>
        <v>4254</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36486</v>
      </c>
      <c r="D711" s="1">
        <f>'PR-RAS'!E718</f>
        <v>38102</v>
      </c>
      <c r="E711" s="1">
        <v>0</v>
      </c>
      <c r="F711" s="1">
        <v>0</v>
      </c>
      <c r="G711" s="2">
        <f t="shared" si="10"/>
        <v>80009.899999999994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2020.62</v>
      </c>
      <c r="E714" s="1">
        <v>0</v>
      </c>
      <c r="F714" s="1">
        <v>0</v>
      </c>
      <c r="G714" s="2">
        <f t="shared" si="10"/>
        <v>2881.4041199999997</v>
      </c>
      <c r="H714" s="2">
        <f t="shared" si="11"/>
        <v>0.38000000000010914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29700</v>
      </c>
      <c r="D715" s="1">
        <f>'PR-RAS'!E722</f>
        <v>8958.33</v>
      </c>
      <c r="E715" s="1">
        <v>0</v>
      </c>
      <c r="F715" s="1">
        <v>0</v>
      </c>
      <c r="G715" s="2">
        <f t="shared" si="10"/>
        <v>33998.295239999999</v>
      </c>
      <c r="H715" s="2">
        <f t="shared" si="1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3510</v>
      </c>
      <c r="D716" s="1">
        <f>'PR-RAS'!E723</f>
        <v>22977.8</v>
      </c>
      <c r="E716" s="1">
        <v>0</v>
      </c>
      <c r="F716" s="1">
        <v>0</v>
      </c>
      <c r="G716" s="2">
        <f t="shared" si="10"/>
        <v>35367.903999999995</v>
      </c>
      <c r="H716" s="2">
        <f t="shared" si="11"/>
        <v>0.2000000000007276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26875</v>
      </c>
      <c r="D718" s="1">
        <f>'PR-RAS'!E725</f>
        <v>26874.720000000001</v>
      </c>
      <c r="E718" s="1">
        <v>0</v>
      </c>
      <c r="F718" s="1">
        <v>0</v>
      </c>
      <c r="G718" s="2">
        <f t="shared" si="10"/>
        <v>57807.723480000001</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6720</v>
      </c>
      <c r="E719" s="1">
        <v>0</v>
      </c>
      <c r="F719" s="1">
        <v>0</v>
      </c>
      <c r="G719" s="2">
        <f t="shared" si="10"/>
        <v>9649.92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12424002</v>
      </c>
      <c r="D984" s="6">
        <f>BILANCA!E6</f>
        <v>12317715.93</v>
      </c>
      <c r="E984" s="6">
        <v>0</v>
      </c>
      <c r="F984" s="6">
        <v>0</v>
      </c>
      <c r="G984" s="7">
        <f t="shared" ref="G984:G1241" si="22">B984/1000*C984+B984/500*D984</f>
        <v>37059.433860000005</v>
      </c>
      <c r="H984" s="7">
        <f t="shared" si="19"/>
        <v>7.0000000298023224E-2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12297729</v>
      </c>
      <c r="D985" s="1">
        <f>BILANCA!E7</f>
        <v>12214176.26</v>
      </c>
      <c r="E985" s="1">
        <v>0</v>
      </c>
      <c r="F985" s="1">
        <v>0</v>
      </c>
      <c r="G985" s="2">
        <f t="shared" si="22"/>
        <v>73452.163039999999</v>
      </c>
      <c r="H985" s="2">
        <f t="shared" si="19"/>
        <v>0.25999999977648258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3305841</v>
      </c>
      <c r="D986" s="1">
        <f>BILANCA!E8</f>
        <v>3305841</v>
      </c>
      <c r="E986" s="1">
        <v>0</v>
      </c>
      <c r="F986" s="1">
        <v>0</v>
      </c>
      <c r="G986" s="2">
        <f t="shared" si="22"/>
        <v>29752.569000000003</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3305841</v>
      </c>
      <c r="D987" s="1">
        <f>BILANCA!E9</f>
        <v>3305841</v>
      </c>
      <c r="E987" s="1">
        <v>0</v>
      </c>
      <c r="F987" s="1">
        <v>0</v>
      </c>
      <c r="G987" s="2">
        <f t="shared" si="22"/>
        <v>39670.091999999997</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8977415</v>
      </c>
      <c r="D990" s="1">
        <f>BILANCA!E12</f>
        <v>8908335.2599999998</v>
      </c>
      <c r="E990" s="1">
        <v>0</v>
      </c>
      <c r="F990" s="1">
        <v>0</v>
      </c>
      <c r="G990" s="2">
        <f t="shared" si="22"/>
        <v>187558.59863999998</v>
      </c>
      <c r="H990" s="2">
        <f t="shared" si="19"/>
        <v>0.25999999977648258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7214238</v>
      </c>
      <c r="D991" s="1">
        <f>BILANCA!E13</f>
        <v>7104561.7100000009</v>
      </c>
      <c r="E991" s="1">
        <v>0</v>
      </c>
      <c r="F991" s="1">
        <v>0</v>
      </c>
      <c r="G991" s="2">
        <f t="shared" si="22"/>
        <v>171386.89136000001</v>
      </c>
      <c r="H991" s="2">
        <f t="shared" si="19"/>
        <v>0.28999999910593033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10108105</v>
      </c>
      <c r="D993" s="1">
        <f>BILANCA!E15</f>
        <v>10108105.48</v>
      </c>
      <c r="E993" s="1">
        <v>0</v>
      </c>
      <c r="F993" s="1">
        <v>0</v>
      </c>
      <c r="G993" s="2">
        <f t="shared" si="22"/>
        <v>303243.15960000001</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2893867</v>
      </c>
      <c r="D996" s="1">
        <f>BILANCA!E18</f>
        <v>3003543.77</v>
      </c>
      <c r="E996" s="1">
        <v>0</v>
      </c>
      <c r="F996" s="1">
        <v>0</v>
      </c>
      <c r="G996" s="2">
        <f t="shared" si="22"/>
        <v>115712.40901999999</v>
      </c>
      <c r="H996" s="2">
        <f t="shared" si="19"/>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61084</v>
      </c>
      <c r="D997" s="1">
        <f>BILANCA!E19</f>
        <v>33257.180000000051</v>
      </c>
      <c r="E997" s="1">
        <v>0</v>
      </c>
      <c r="F997" s="1">
        <v>0</v>
      </c>
      <c r="G997" s="2">
        <f t="shared" si="22"/>
        <v>1786.3770400000014</v>
      </c>
      <c r="H997" s="2">
        <f t="shared" si="19"/>
        <v>0.18000000005122274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408917</v>
      </c>
      <c r="D998" s="1">
        <f>BILANCA!E20</f>
        <v>311027.38</v>
      </c>
      <c r="E998" s="1">
        <v>0</v>
      </c>
      <c r="F998" s="1">
        <v>0</v>
      </c>
      <c r="G998" s="2">
        <f t="shared" si="22"/>
        <v>15464.576399999998</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2340</v>
      </c>
      <c r="D999" s="1">
        <f>BILANCA!E21</f>
        <v>0</v>
      </c>
      <c r="E999" s="1">
        <v>0</v>
      </c>
      <c r="F999" s="1">
        <v>0</v>
      </c>
      <c r="G999" s="2">
        <f t="shared" si="22"/>
        <v>37.44</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406366</v>
      </c>
      <c r="D1000" s="1">
        <f>BILANCA!E22</f>
        <v>357687</v>
      </c>
      <c r="E1000" s="1">
        <v>0</v>
      </c>
      <c r="F1000" s="1">
        <v>0</v>
      </c>
      <c r="G1000" s="2">
        <f t="shared" si="22"/>
        <v>19069.580000000002</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28000</v>
      </c>
      <c r="D1003" s="1">
        <f>BILANCA!E25</f>
        <v>28000</v>
      </c>
      <c r="E1003" s="1">
        <v>0</v>
      </c>
      <c r="F1003" s="1">
        <v>0</v>
      </c>
      <c r="G1003" s="2">
        <f t="shared" si="22"/>
        <v>1680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32446.81</v>
      </c>
      <c r="E1004" s="1">
        <v>0</v>
      </c>
      <c r="F1004" s="1">
        <v>0</v>
      </c>
      <c r="G1004" s="2">
        <f t="shared" si="22"/>
        <v>1362.7660200000003</v>
      </c>
      <c r="H1004" s="2">
        <f t="shared" si="19"/>
        <v>0.18999999999869033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784539</v>
      </c>
      <c r="D1006" s="1">
        <f>BILANCA!E28</f>
        <v>695904.01</v>
      </c>
      <c r="E1006" s="1">
        <v>0</v>
      </c>
      <c r="F1006" s="1">
        <v>0</v>
      </c>
      <c r="G1006" s="2">
        <f t="shared" si="22"/>
        <v>50055.981459999995</v>
      </c>
      <c r="H1006" s="2">
        <f t="shared" si="19"/>
        <v>1.0000000009313226E-2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1702093</v>
      </c>
      <c r="D1013" s="1">
        <f>BILANCA!E35</f>
        <v>1770516.3699999999</v>
      </c>
      <c r="E1013" s="1">
        <v>0</v>
      </c>
      <c r="F1013" s="1">
        <v>0</v>
      </c>
      <c r="G1013" s="2">
        <f t="shared" si="22"/>
        <v>157293.77219999998</v>
      </c>
      <c r="H1013" s="2">
        <f t="shared" si="19"/>
        <v>0.36999999987892807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1623215</v>
      </c>
      <c r="D1014" s="1">
        <f>BILANCA!E36</f>
        <v>1678752.64</v>
      </c>
      <c r="E1014" s="1">
        <v>0</v>
      </c>
      <c r="F1014" s="1">
        <v>0</v>
      </c>
      <c r="G1014" s="2">
        <f t="shared" si="22"/>
        <v>154402.32868000001</v>
      </c>
      <c r="H1014" s="2">
        <f t="shared" si="19"/>
        <v>0.36000000010244548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78878</v>
      </c>
      <c r="D1016" s="1">
        <f>BILANCA!E38</f>
        <v>91763.73</v>
      </c>
      <c r="E1016" s="1">
        <v>0</v>
      </c>
      <c r="F1016" s="1">
        <v>0</v>
      </c>
      <c r="G1016" s="2">
        <f t="shared" si="22"/>
        <v>8659.3801800000001</v>
      </c>
      <c r="H1016" s="2">
        <f t="shared" si="19"/>
        <v>0.27000000000407454</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2807</v>
      </c>
      <c r="D1025" s="1">
        <f>BILANCA!E47</f>
        <v>2807.22</v>
      </c>
      <c r="E1025" s="1">
        <v>0</v>
      </c>
      <c r="F1025" s="1">
        <v>0</v>
      </c>
      <c r="G1025" s="2">
        <f t="shared" si="22"/>
        <v>353.70047999999997</v>
      </c>
      <c r="H1025" s="2">
        <f t="shared" si="19"/>
        <v>0.21999999999979991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2807</v>
      </c>
      <c r="D1028" s="1">
        <f>BILANCA!E50</f>
        <v>2807.22</v>
      </c>
      <c r="E1028" s="1">
        <v>0</v>
      </c>
      <c r="F1028" s="1">
        <v>0</v>
      </c>
      <c r="G1028" s="2">
        <f t="shared" si="22"/>
        <v>378.96479999999997</v>
      </c>
      <c r="H1028" s="2">
        <f t="shared" si="19"/>
        <v>0.21999999999979991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27054</v>
      </c>
      <c r="D1032" s="1">
        <f>BILANCA!E54</f>
        <v>27893.93</v>
      </c>
      <c r="E1032" s="1">
        <v>0</v>
      </c>
      <c r="F1032" s="1">
        <v>0</v>
      </c>
      <c r="G1032" s="2">
        <f t="shared" si="22"/>
        <v>4059.2511400000003</v>
      </c>
      <c r="H1032" s="2">
        <f t="shared" si="19"/>
        <v>6.9999999999708962E-2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27054</v>
      </c>
      <c r="D1033" s="1">
        <f>BILANCA!E55</f>
        <v>27893.93</v>
      </c>
      <c r="E1033" s="1">
        <v>0</v>
      </c>
      <c r="F1033" s="1">
        <v>0</v>
      </c>
      <c r="G1033" s="2">
        <f t="shared" si="22"/>
        <v>4142.0929999999998</v>
      </c>
      <c r="H1033" s="2">
        <f t="shared" si="19"/>
        <v>6.9999999999708962E-2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14473</v>
      </c>
      <c r="D1034" s="1">
        <f>BILANCA!E56</f>
        <v>0</v>
      </c>
      <c r="E1034" s="1">
        <v>0</v>
      </c>
      <c r="F1034" s="1">
        <v>0</v>
      </c>
      <c r="G1034" s="2">
        <f t="shared" si="22"/>
        <v>738.12299999999993</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14473</v>
      </c>
      <c r="D1040" s="1">
        <f>BILANCA!E62</f>
        <v>0</v>
      </c>
      <c r="E1040" s="1">
        <v>0</v>
      </c>
      <c r="F1040" s="1">
        <v>0</v>
      </c>
      <c r="G1040" s="2">
        <f t="shared" si="22"/>
        <v>824.96100000000001</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126273</v>
      </c>
      <c r="D1046" s="1">
        <f>BILANCA!E68</f>
        <v>103539.67</v>
      </c>
      <c r="E1046" s="1">
        <v>0</v>
      </c>
      <c r="F1046" s="1">
        <v>0</v>
      </c>
      <c r="G1046" s="2">
        <f t="shared" si="22"/>
        <v>21001.19742</v>
      </c>
      <c r="H1046" s="2">
        <f t="shared" si="19"/>
        <v>0.33000000000174623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43604</v>
      </c>
      <c r="D1047" s="1">
        <f>BILANCA!E69</f>
        <v>23053.02</v>
      </c>
      <c r="E1047" s="1">
        <v>0</v>
      </c>
      <c r="F1047" s="1">
        <v>0</v>
      </c>
      <c r="G1047" s="2">
        <f t="shared" si="22"/>
        <v>5741.4425599999995</v>
      </c>
      <c r="H1047" s="2">
        <f t="shared" si="19"/>
        <v>2.0000000000436557E-2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43399</v>
      </c>
      <c r="D1048" s="1">
        <f>BILANCA!E70</f>
        <v>23045.48</v>
      </c>
      <c r="E1048" s="1">
        <v>0</v>
      </c>
      <c r="F1048" s="1">
        <v>0</v>
      </c>
      <c r="G1048" s="2">
        <f t="shared" si="22"/>
        <v>5816.8474000000006</v>
      </c>
      <c r="H1048" s="2">
        <f t="shared" si="19"/>
        <v>0.47999999999956344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43399</v>
      </c>
      <c r="D1050" s="1">
        <f>BILANCA!E72</f>
        <v>23045.48</v>
      </c>
      <c r="E1050" s="1">
        <v>0</v>
      </c>
      <c r="F1050" s="1">
        <v>0</v>
      </c>
      <c r="G1050" s="2">
        <f t="shared" si="22"/>
        <v>5995.8273200000003</v>
      </c>
      <c r="H1050" s="2">
        <f t="shared" si="19"/>
        <v>0.47999999999956344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205</v>
      </c>
      <c r="D1054" s="1">
        <f>BILANCA!E76</f>
        <v>7.54</v>
      </c>
      <c r="E1054" s="1">
        <v>0</v>
      </c>
      <c r="F1054" s="1">
        <v>0</v>
      </c>
      <c r="G1054" s="2">
        <f t="shared" si="22"/>
        <v>15.625679999999997</v>
      </c>
      <c r="H1054" s="2">
        <f t="shared" si="19"/>
        <v>0.45999999999999996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387</v>
      </c>
      <c r="D1056" s="1">
        <f>BILANCA!E78</f>
        <v>633.6</v>
      </c>
      <c r="E1056" s="1">
        <v>0</v>
      </c>
      <c r="F1056" s="1">
        <v>0</v>
      </c>
      <c r="G1056" s="2">
        <f t="shared" si="22"/>
        <v>120.75659999999999</v>
      </c>
      <c r="H1056" s="2">
        <f t="shared" si="19"/>
        <v>0.39999999999997726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v>
      </c>
      <c r="D1062" s="1">
        <f>BILANCA!E84</f>
        <v>0</v>
      </c>
      <c r="E1062" s="1">
        <v>0</v>
      </c>
      <c r="F1062" s="1">
        <v>0</v>
      </c>
      <c r="G1062" s="2">
        <f t="shared" si="22"/>
        <v>0.55300000000000005</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380</v>
      </c>
      <c r="D1064" s="1">
        <f>BILANCA!E86</f>
        <v>633.6</v>
      </c>
      <c r="E1064" s="1">
        <v>0</v>
      </c>
      <c r="F1064" s="1">
        <v>0</v>
      </c>
      <c r="G1064" s="2">
        <f t="shared" si="22"/>
        <v>133.42320000000001</v>
      </c>
      <c r="H1064" s="2">
        <f t="shared" si="19"/>
        <v>0.39999999999997726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29279</v>
      </c>
      <c r="D1124" s="1">
        <f>BILANCA!E146</f>
        <v>4389</v>
      </c>
      <c r="E1124" s="1">
        <v>0</v>
      </c>
      <c r="F1124" s="1">
        <v>0</v>
      </c>
      <c r="G1124" s="2">
        <f t="shared" si="22"/>
        <v>5366.0370000000003</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16526</v>
      </c>
      <c r="D1136" s="1">
        <f>BILANCA!E158</f>
        <v>0</v>
      </c>
      <c r="E1136" s="1">
        <v>0</v>
      </c>
      <c r="F1136" s="1">
        <v>0</v>
      </c>
      <c r="G1136" s="2">
        <f t="shared" si="22"/>
        <v>2528.4780000000001</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12753</v>
      </c>
      <c r="D1138" s="1">
        <f>BILANCA!E160</f>
        <v>4389</v>
      </c>
      <c r="E1138" s="1">
        <v>0</v>
      </c>
      <c r="F1138" s="1">
        <v>0</v>
      </c>
      <c r="G1138" s="2">
        <f t="shared" si="22"/>
        <v>3337.3049999999998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53003</v>
      </c>
      <c r="D1148" s="1">
        <f>BILANCA!E170</f>
        <v>75464.05</v>
      </c>
      <c r="E1148" s="1">
        <v>0</v>
      </c>
      <c r="F1148" s="1">
        <v>0</v>
      </c>
      <c r="G1148" s="2">
        <f t="shared" si="22"/>
        <v>33648.631500000003</v>
      </c>
      <c r="H1148" s="2">
        <f t="shared" si="23"/>
        <v>5.0000000002910383E-2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53003</v>
      </c>
      <c r="D1151" s="1">
        <f>BILANCA!E173</f>
        <v>75464.05</v>
      </c>
      <c r="E1151" s="1">
        <v>0</v>
      </c>
      <c r="F1151" s="1">
        <v>0</v>
      </c>
      <c r="G1151" s="2">
        <f t="shared" si="22"/>
        <v>34260.424800000008</v>
      </c>
      <c r="H1151" s="2">
        <f t="shared" si="23"/>
        <v>5.0000000002910383E-2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12424002</v>
      </c>
      <c r="D1152" s="1">
        <f>BILANCA!E175</f>
        <v>12317715.930000002</v>
      </c>
      <c r="E1152" s="1">
        <v>0</v>
      </c>
      <c r="F1152" s="1">
        <v>0</v>
      </c>
      <c r="G1152" s="2">
        <f t="shared" si="22"/>
        <v>6263044.3223400004</v>
      </c>
      <c r="H1152" s="2">
        <f t="shared" si="23"/>
        <v>6.9999998435378075E-2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106788</v>
      </c>
      <c r="D1153" s="1">
        <f>BILANCA!E176</f>
        <v>96018.82</v>
      </c>
      <c r="E1153" s="1">
        <v>0</v>
      </c>
      <c r="F1153" s="1">
        <v>0</v>
      </c>
      <c r="G1153" s="2">
        <f t="shared" si="22"/>
        <v>50800.358800000009</v>
      </c>
      <c r="H1153" s="2">
        <f t="shared" si="23"/>
        <v>0.17999999999301508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106788</v>
      </c>
      <c r="D1154" s="1">
        <f>BILANCA!E177</f>
        <v>96018.82</v>
      </c>
      <c r="E1154" s="1">
        <v>0</v>
      </c>
      <c r="F1154" s="1">
        <v>0</v>
      </c>
      <c r="G1154" s="2">
        <f t="shared" si="22"/>
        <v>51099.184440000005</v>
      </c>
      <c r="H1154" s="2">
        <f t="shared" si="23"/>
        <v>0.17999999999301508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48700</v>
      </c>
      <c r="D1155" s="1">
        <f>BILANCA!E178</f>
        <v>69678.490000000005</v>
      </c>
      <c r="E1155" s="1">
        <v>0</v>
      </c>
      <c r="F1155" s="1">
        <v>0</v>
      </c>
      <c r="G1155" s="2">
        <f t="shared" si="22"/>
        <v>32345.800559999996</v>
      </c>
      <c r="H1155" s="2">
        <f t="shared" si="23"/>
        <v>0.49000000000523869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18762</v>
      </c>
      <c r="D1156" s="1">
        <f>BILANCA!E179</f>
        <v>11545.26</v>
      </c>
      <c r="E1156" s="1">
        <v>0</v>
      </c>
      <c r="F1156" s="1">
        <v>0</v>
      </c>
      <c r="G1156" s="2">
        <f t="shared" si="22"/>
        <v>7240.48596</v>
      </c>
      <c r="H1156" s="2">
        <f t="shared" si="23"/>
        <v>0.26000000000021828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39326</v>
      </c>
      <c r="D1165" s="1">
        <f>BILANCA!E188</f>
        <v>14795.07</v>
      </c>
      <c r="E1165" s="1">
        <v>0</v>
      </c>
      <c r="F1165" s="1">
        <v>0</v>
      </c>
      <c r="G1165" s="2">
        <f t="shared" si="22"/>
        <v>12542.73748</v>
      </c>
      <c r="H1165" s="2">
        <f t="shared" si="23"/>
        <v>6.9999999999708962E-2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12317214</v>
      </c>
      <c r="D1214" s="1">
        <f>BILANCA!E237</f>
        <v>12221697.110000001</v>
      </c>
      <c r="E1214" s="1">
        <v>0</v>
      </c>
      <c r="F1214" s="1">
        <v>0</v>
      </c>
      <c r="G1214" s="2">
        <f t="shared" si="22"/>
        <v>8491700.4988200013</v>
      </c>
      <c r="H1214" s="2">
        <f t="shared" si="23"/>
        <v>0.1100000012665987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12297729</v>
      </c>
      <c r="D1215" s="1">
        <f>BILANCA!E238</f>
        <v>12214176.260000002</v>
      </c>
      <c r="E1215" s="1">
        <v>0</v>
      </c>
      <c r="F1215" s="1">
        <v>0</v>
      </c>
      <c r="G1215" s="2">
        <f t="shared" si="22"/>
        <v>8520450.9126400016</v>
      </c>
      <c r="H1215" s="2">
        <f t="shared" si="23"/>
        <v>0.26000000163912773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12297729</v>
      </c>
      <c r="D1216" s="1">
        <f>BILANCA!E239</f>
        <v>12214176.260000002</v>
      </c>
      <c r="E1216" s="1">
        <v>0</v>
      </c>
      <c r="F1216" s="1">
        <v>0</v>
      </c>
      <c r="G1216" s="2">
        <f t="shared" si="22"/>
        <v>8557176.9941600021</v>
      </c>
      <c r="H1216" s="2">
        <f t="shared" si="23"/>
        <v>0.26000000163912773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12209891</v>
      </c>
      <c r="D1217" s="1">
        <f>BILANCA!E240</f>
        <v>12065629.050000001</v>
      </c>
      <c r="E1217" s="1">
        <v>0</v>
      </c>
      <c r="F1217" s="1">
        <v>0</v>
      </c>
      <c r="G1217" s="2">
        <f t="shared" si="22"/>
        <v>8503828.8894000016</v>
      </c>
      <c r="H1217" s="2">
        <f t="shared" si="23"/>
        <v>5.000000074505806E-2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87838</v>
      </c>
      <c r="D1218" s="1">
        <f>BILANCA!E241</f>
        <v>148547.21</v>
      </c>
      <c r="E1218" s="1">
        <v>0</v>
      </c>
      <c r="F1218" s="1">
        <v>0</v>
      </c>
      <c r="G1218" s="2">
        <f t="shared" si="22"/>
        <v>90459.118699999992</v>
      </c>
      <c r="H1218" s="2">
        <f t="shared" si="23"/>
        <v>0.20999999999185093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-11393</v>
      </c>
      <c r="D1222" s="1">
        <f>BILANCA!E245</f>
        <v>3131.85</v>
      </c>
      <c r="E1222" s="1">
        <v>0</v>
      </c>
      <c r="F1222" s="1">
        <v>0</v>
      </c>
      <c r="G1222" s="2">
        <f t="shared" si="22"/>
        <v>-1225.9026999999999</v>
      </c>
      <c r="H1222" s="2">
        <f t="shared" si="23"/>
        <v>0.15000000000009095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7885</v>
      </c>
      <c r="D1223" s="1">
        <f>BILANCA!E246</f>
        <v>3131.85</v>
      </c>
      <c r="E1223" s="1">
        <v>0</v>
      </c>
      <c r="F1223" s="1">
        <v>0</v>
      </c>
      <c r="G1223" s="2">
        <f t="shared" si="22"/>
        <v>3395.6880000000001</v>
      </c>
      <c r="H1223" s="2">
        <f t="shared" si="23"/>
        <v>0.15000000000009095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7885</v>
      </c>
      <c r="D1224" s="1">
        <f>BILANCA!E247</f>
        <v>3131.85</v>
      </c>
      <c r="E1224" s="1">
        <v>0</v>
      </c>
      <c r="F1224" s="1">
        <v>0</v>
      </c>
      <c r="G1224" s="2">
        <f t="shared" si="22"/>
        <v>3409.8366999999998</v>
      </c>
      <c r="H1224" s="2">
        <f t="shared" si="23"/>
        <v>0.15000000000009095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19278</v>
      </c>
      <c r="D1227" s="1">
        <f>BILANCA!E250</f>
        <v>0</v>
      </c>
      <c r="E1227" s="1">
        <v>0</v>
      </c>
      <c r="F1227" s="1">
        <v>0</v>
      </c>
      <c r="G1227" s="2">
        <f t="shared" si="22"/>
        <v>4703.8320000000003</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19278</v>
      </c>
      <c r="D1229" s="1">
        <f>BILANCA!E252</f>
        <v>0</v>
      </c>
      <c r="E1229" s="1">
        <v>0</v>
      </c>
      <c r="F1229" s="1">
        <v>0</v>
      </c>
      <c r="G1229" s="2">
        <f t="shared" si="22"/>
        <v>4742.3879999999999</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30878</v>
      </c>
      <c r="D1232" s="1">
        <f>BILANCA!E255</f>
        <v>4389</v>
      </c>
      <c r="E1232" s="1">
        <v>0</v>
      </c>
      <c r="F1232" s="1">
        <v>0</v>
      </c>
      <c r="G1232" s="2">
        <f t="shared" si="22"/>
        <v>9874.344000000001</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29279</v>
      </c>
      <c r="D1240" s="1">
        <f>BILANCA!E264</f>
        <v>4389</v>
      </c>
      <c r="E1240" s="1">
        <v>0</v>
      </c>
      <c r="F1240" s="1">
        <v>0</v>
      </c>
      <c r="G1240" s="2">
        <f t="shared" si="22"/>
        <v>9780.6490000000013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633.6</v>
      </c>
      <c r="E1244" s="1">
        <v>0</v>
      </c>
      <c r="F1244" s="1">
        <v>0</v>
      </c>
      <c r="G1244" s="2">
        <f t="shared" si="24"/>
        <v>330.73920000000004</v>
      </c>
      <c r="H1244" s="2">
        <f t="shared" si="23"/>
        <v>0.39999999999997726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380</v>
      </c>
      <c r="D1247" s="1">
        <f>BILANCA!E271</f>
        <v>0</v>
      </c>
      <c r="E1247" s="1">
        <v>0</v>
      </c>
      <c r="F1247" s="1">
        <v>0</v>
      </c>
      <c r="G1247" s="2">
        <f t="shared" si="24"/>
        <v>100.32000000000001</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9378</v>
      </c>
      <c r="D1263" s="1">
        <f>BILANCA!E287</f>
        <v>0</v>
      </c>
      <c r="E1263" s="1">
        <v>0</v>
      </c>
      <c r="F1263" s="1">
        <v>0</v>
      </c>
      <c r="G1263" s="2">
        <f t="shared" si="24"/>
        <v>2625.84</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97410</v>
      </c>
      <c r="D1264" s="1">
        <f>BILANCA!E288</f>
        <v>96018.82</v>
      </c>
      <c r="E1264" s="1">
        <v>0</v>
      </c>
      <c r="F1264" s="1">
        <v>0</v>
      </c>
      <c r="G1264" s="2">
        <f t="shared" si="24"/>
        <v>81334.786840000015</v>
      </c>
      <c r="H1264" s="2">
        <f t="shared" si="23"/>
        <v>0.17999999999301508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39326</v>
      </c>
      <c r="D1278" s="1">
        <f>BILANCA!E302</f>
        <v>14795.07</v>
      </c>
      <c r="E1278" s="1">
        <v>0</v>
      </c>
      <c r="F1278" s="1">
        <v>0</v>
      </c>
      <c r="G1278" s="2">
        <f t="shared" si="24"/>
        <v>20330.261299999998</v>
      </c>
      <c r="H1278" s="2">
        <f t="shared" si="23"/>
        <v>6.9999999999708962E-2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846503</v>
      </c>
      <c r="D1401" s="1">
        <f>'RAS-funkcijski'!E107</f>
        <v>1059695.48</v>
      </c>
      <c r="E1401" s="1">
        <v>0</v>
      </c>
      <c r="F1401" s="1">
        <v>0</v>
      </c>
      <c r="G1401" s="2">
        <f t="shared" si="24"/>
        <v>305487.07788</v>
      </c>
      <c r="H1401" s="2">
        <f t="shared" si="27"/>
        <v>0.47999999998137355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846503</v>
      </c>
      <c r="D1403" s="1">
        <f>'RAS-funkcijski'!E109</f>
        <v>1059695.48</v>
      </c>
      <c r="E1403" s="1">
        <v>0</v>
      </c>
      <c r="F1403" s="1">
        <v>0</v>
      </c>
      <c r="G1403" s="2">
        <f t="shared" si="24"/>
        <v>311418.86580000003</v>
      </c>
      <c r="H1403" s="2">
        <f t="shared" si="27"/>
        <v>0.47999999998137355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846503</v>
      </c>
      <c r="D1435" s="13">
        <f>'RAS-funkcijski'!E141</f>
        <v>1059695.48</v>
      </c>
      <c r="E1435" s="13">
        <v>0</v>
      </c>
      <c r="F1435" s="13">
        <v>0</v>
      </c>
      <c r="G1435" s="14">
        <f t="shared" si="24"/>
        <v>406327.47252000001</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7459.85</v>
      </c>
      <c r="E1469" s="1">
        <v>0</v>
      </c>
      <c r="F1469" s="1">
        <v>0</v>
      </c>
      <c r="G1469" s="2">
        <f t="shared" si="24"/>
        <v>507.26980000000009</v>
      </c>
      <c r="H1469" s="2">
        <f t="shared" si="27"/>
        <v>0.1499999999996362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7459.85</v>
      </c>
      <c r="E1475" s="1">
        <v>0</v>
      </c>
      <c r="F1475" s="1">
        <v>0</v>
      </c>
      <c r="G1475" s="2">
        <f t="shared" si="24"/>
        <v>596.78800000000001</v>
      </c>
      <c r="H1475" s="2">
        <f t="shared" si="27"/>
        <v>0.1499999999996362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7459.85</v>
      </c>
      <c r="E1476" s="1">
        <v>0</v>
      </c>
      <c r="F1476" s="1">
        <v>0</v>
      </c>
      <c r="G1476" s="2">
        <f t="shared" si="24"/>
        <v>611.70770000000005</v>
      </c>
      <c r="H1476" s="2">
        <f t="shared" si="27"/>
        <v>0.1499999999996362</v>
      </c>
      <c r="I1476" s="10">
        <f t="shared" ref="I1476:I1479" si="33">G1476*H1476</f>
        <v>91.756154999777465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106787.62</v>
      </c>
      <c r="D1480" s="6"/>
      <c r="E1480" s="6">
        <v>0</v>
      </c>
      <c r="F1480" s="6">
        <v>0</v>
      </c>
      <c r="G1480" s="7">
        <f t="shared" ref="G1480:G1580" si="34">B1480/1000*C1480</f>
        <v>106.78762</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96018.82</v>
      </c>
      <c r="D1481" s="1">
        <v>0</v>
      </c>
      <c r="E1481" s="1">
        <v>0</v>
      </c>
      <c r="F1481" s="1">
        <v>0</v>
      </c>
      <c r="G1481" s="2">
        <f t="shared" si="34"/>
        <v>192.03764000000001</v>
      </c>
      <c r="H1481" s="2">
        <f t="shared" si="35"/>
        <v>0.17999999999301508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96018.82</v>
      </c>
      <c r="D1483" s="1">
        <v>0</v>
      </c>
      <c r="E1483" s="1">
        <v>0</v>
      </c>
      <c r="F1483" s="1">
        <v>0</v>
      </c>
      <c r="G1483" s="2">
        <f t="shared" si="34"/>
        <v>384.07528000000002</v>
      </c>
      <c r="H1483" s="2">
        <f t="shared" si="35"/>
        <v>0.17999999999301508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69678.490000000005</v>
      </c>
      <c r="D1484" s="1">
        <v>0</v>
      </c>
      <c r="E1484" s="1">
        <v>0</v>
      </c>
      <c r="F1484" s="1">
        <v>0</v>
      </c>
      <c r="G1484" s="2">
        <f t="shared" si="34"/>
        <v>348.39245000000005</v>
      </c>
      <c r="H1484" s="2">
        <f t="shared" si="35"/>
        <v>0.49000000000523869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11545.26</v>
      </c>
      <c r="D1485" s="1">
        <v>0</v>
      </c>
      <c r="E1485" s="1">
        <v>0</v>
      </c>
      <c r="F1485" s="1">
        <v>0</v>
      </c>
      <c r="G1485" s="2">
        <f t="shared" si="34"/>
        <v>69.271560000000008</v>
      </c>
      <c r="H1485" s="2">
        <f t="shared" si="35"/>
        <v>0.26000000000021828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14795.07</v>
      </c>
      <c r="D1491" s="1">
        <v>0</v>
      </c>
      <c r="E1491" s="1">
        <v>0</v>
      </c>
      <c r="F1491" s="1">
        <v>0</v>
      </c>
      <c r="G1491" s="2">
        <f t="shared" si="34"/>
        <v>177.54084</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106787.62</v>
      </c>
      <c r="D1499" s="1">
        <v>0</v>
      </c>
      <c r="E1499" s="1">
        <v>0</v>
      </c>
      <c r="F1499" s="1">
        <v>0</v>
      </c>
      <c r="G1499" s="2">
        <f t="shared" si="34"/>
        <v>2135.7523999999999</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106787.62</v>
      </c>
      <c r="D1501" s="1">
        <v>0</v>
      </c>
      <c r="E1501" s="1">
        <v>0</v>
      </c>
      <c r="F1501" s="1">
        <v>0</v>
      </c>
      <c r="G1501" s="2">
        <f t="shared" si="34"/>
        <v>2349.32764</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48700.2</v>
      </c>
      <c r="D1502" s="1">
        <v>0</v>
      </c>
      <c r="E1502" s="1">
        <v>0</v>
      </c>
      <c r="F1502" s="1">
        <v>0</v>
      </c>
      <c r="G1502" s="2">
        <f t="shared" si="34"/>
        <v>1120.1045999999999</v>
      </c>
      <c r="H1502" s="2">
        <f t="shared" si="35"/>
        <v>0.19999999999708962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18761.73</v>
      </c>
      <c r="D1503" s="1">
        <v>0</v>
      </c>
      <c r="E1503" s="1">
        <v>0</v>
      </c>
      <c r="F1503" s="1">
        <v>0</v>
      </c>
      <c r="G1503" s="2">
        <f t="shared" si="34"/>
        <v>450.28152</v>
      </c>
      <c r="H1503" s="2">
        <f t="shared" si="35"/>
        <v>0.27000000000043656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39325.69</v>
      </c>
      <c r="D1509" s="1">
        <v>0</v>
      </c>
      <c r="E1509" s="1">
        <v>0</v>
      </c>
      <c r="F1509" s="1">
        <v>0</v>
      </c>
      <c r="G1509" s="2">
        <f t="shared" si="34"/>
        <v>1179.7707</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96018.82</v>
      </c>
      <c r="D1517" s="1">
        <v>0</v>
      </c>
      <c r="E1517" s="1">
        <v>0</v>
      </c>
      <c r="F1517" s="1">
        <v>0</v>
      </c>
      <c r="G1517" s="2">
        <f t="shared" si="34"/>
        <v>3648.7151600000002</v>
      </c>
      <c r="H1517" s="2">
        <f t="shared" si="35"/>
        <v>0.17999999999301508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96018.82</v>
      </c>
      <c r="D1576" s="1">
        <v>0</v>
      </c>
      <c r="E1576" s="1">
        <v>0</v>
      </c>
      <c r="F1576" s="1">
        <v>0</v>
      </c>
      <c r="G1576" s="2">
        <f t="shared" si="34"/>
        <v>9313.8255400000016</v>
      </c>
      <c r="H1576" s="2">
        <f t="shared" si="35"/>
        <v>0.17999999999301508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96018.82</v>
      </c>
      <c r="D1578" s="1">
        <v>0</v>
      </c>
      <c r="E1578" s="1">
        <v>0</v>
      </c>
      <c r="F1578" s="1">
        <v>0</v>
      </c>
      <c r="G1578" s="2">
        <f t="shared" si="34"/>
        <v>9505.8631800000003</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71" t="s">
        <v>3386</v>
      </c>
      <c r="B48" s="381" t="s">
        <v>3387</v>
      </c>
      <c r="C48" s="380"/>
      <c r="D48" s="4"/>
      <c r="E48" s="4"/>
      <c r="F48" s="4"/>
      <c r="G48" s="4"/>
      <c r="H48" s="4"/>
      <c r="I48" s="4"/>
      <c r="J48" s="4"/>
      <c r="K48" s="4"/>
      <c r="L48" s="4"/>
      <c r="M48" s="4"/>
      <c r="N48" s="4"/>
      <c r="O48" s="4"/>
      <c r="P48" s="4"/>
      <c r="Q48" s="4"/>
    </row>
    <row r="49" spans="1:17" ht="34.5" customHeight="1" x14ac:dyDescent="0.2">
      <c r="A49" s="271" t="s">
        <v>3388</v>
      </c>
      <c r="B49" s="379" t="s">
        <v>3389</v>
      </c>
      <c r="C49" s="380"/>
      <c r="D49" s="4"/>
      <c r="E49" s="4"/>
      <c r="F49" s="4"/>
      <c r="G49" s="4"/>
      <c r="H49" s="4"/>
      <c r="I49" s="4"/>
      <c r="J49" s="4"/>
      <c r="K49" s="4"/>
      <c r="L49" s="4"/>
      <c r="M49" s="4"/>
      <c r="N49" s="4"/>
      <c r="O49" s="4"/>
      <c r="P49" s="4"/>
      <c r="Q49" s="4"/>
    </row>
    <row r="50" spans="1:17" ht="34.5" customHeight="1" x14ac:dyDescent="0.2">
      <c r="A50" s="271" t="s">
        <v>3390</v>
      </c>
      <c r="B50" s="379" t="s">
        <v>3391</v>
      </c>
      <c r="C50" s="380"/>
      <c r="D50" s="4"/>
      <c r="E50" s="4"/>
      <c r="F50" s="4"/>
      <c r="G50" s="4"/>
      <c r="H50" s="4"/>
      <c r="I50" s="4"/>
      <c r="J50" s="4"/>
      <c r="K50" s="4"/>
      <c r="L50" s="4"/>
      <c r="M50" s="4"/>
      <c r="N50" s="4"/>
      <c r="O50" s="4"/>
      <c r="P50" s="4"/>
      <c r="Q50" s="4"/>
    </row>
    <row r="51" spans="1:17" ht="31.5" customHeight="1" x14ac:dyDescent="0.2">
      <c r="A51" s="313"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34784</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854388</v>
      </c>
      <c r="I16" s="172">
        <f>'PR-RAS'!E6</f>
        <v>1066761.22</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797503</v>
      </c>
      <c r="I17" s="172">
        <f>'PR-RAS'!E151</f>
        <v>998036.84999999986</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3131.8500000002236</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11393</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12297729</v>
      </c>
      <c r="I20" s="175">
        <f>BILANCA!E7</f>
        <v>12214176.26</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126273</v>
      </c>
      <c r="I21" s="177">
        <f>BILANCA!E68</f>
        <v>103539.67</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106788</v>
      </c>
      <c r="I22" s="177">
        <f>BILANCA!E176</f>
        <v>96018.82</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12317214</v>
      </c>
      <c r="I23" s="179">
        <f>BILANCA!E237</f>
        <v>12221697.110000001</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846503</v>
      </c>
      <c r="I28" s="181">
        <f>'RAS-funkcijski'!E141</f>
        <v>1059695.48</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7459.85</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7459.85</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106787.62</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96018.82</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96018.82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85" zoomScaleNormal="100" workbookViewId="0">
      <selection activeCell="E414" sqref="E41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854388</v>
      </c>
      <c r="E6" s="53">
        <f>E7+E44+E50+E82+E106+E124+E133+E139</f>
        <v>1066761.22</v>
      </c>
      <c r="F6" s="54">
        <f t="shared" ref="F6:F131" si="0">IF(D6&lt;&gt;0,IF(E6/D6&gt;=100,"&gt;&gt;100",E6/D6*100),"-")</f>
        <v>124.8567653103742</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29000</v>
      </c>
      <c r="E50" s="53">
        <f>E51+E54+E59+E62+E65+E68+E71+E74+E77</f>
        <v>74873.14</v>
      </c>
      <c r="F50" s="54">
        <f t="shared" si="0"/>
        <v>258.18324137931035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29000</v>
      </c>
      <c r="E59" s="53">
        <f t="shared" si="12"/>
        <v>74873.14</v>
      </c>
      <c r="F59" s="54">
        <f t="shared" si="0"/>
        <v>258.18324137931035</v>
      </c>
    </row>
    <row r="60" spans="1:6" ht="24" x14ac:dyDescent="0.2">
      <c r="A60" s="55">
        <v>6331</v>
      </c>
      <c r="B60" s="88" t="s">
        <v>163</v>
      </c>
      <c r="C60" s="52" t="s">
        <v>164</v>
      </c>
      <c r="D60" s="244">
        <v>5000</v>
      </c>
      <c r="E60" s="244">
        <v>39873.14</v>
      </c>
      <c r="F60" s="54">
        <f t="shared" si="0"/>
        <v>797.46280000000002</v>
      </c>
    </row>
    <row r="61" spans="1:6" ht="24" x14ac:dyDescent="0.2">
      <c r="A61" s="55">
        <v>6332</v>
      </c>
      <c r="B61" s="88" t="s">
        <v>165</v>
      </c>
      <c r="C61" s="52" t="s">
        <v>166</v>
      </c>
      <c r="D61" s="244">
        <v>24000</v>
      </c>
      <c r="E61" s="244">
        <v>35000</v>
      </c>
      <c r="F61" s="54">
        <f t="shared" si="0"/>
        <v>145.83333333333331</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0.1</v>
      </c>
      <c r="F82" s="54" t="str">
        <f t="shared" si="0"/>
        <v>-</v>
      </c>
    </row>
    <row r="83" spans="1:6" ht="12.75" customHeight="1" x14ac:dyDescent="0.2">
      <c r="A83" s="55">
        <v>641</v>
      </c>
      <c r="B83" s="87" t="s">
        <v>209</v>
      </c>
      <c r="C83" s="52" t="s">
        <v>210</v>
      </c>
      <c r="D83" s="53">
        <f t="shared" ref="D83:E83" si="20">SUM(D84:D90)</f>
        <v>0</v>
      </c>
      <c r="E83" s="53">
        <f t="shared" si="20"/>
        <v>0.1</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0.1</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25037</v>
      </c>
      <c r="E124" s="53">
        <f t="shared" si="27"/>
        <v>32158.41</v>
      </c>
      <c r="F124" s="54">
        <f t="shared" si="0"/>
        <v>128.44354355553779</v>
      </c>
    </row>
    <row r="125" spans="1:6" ht="12.75" customHeight="1" x14ac:dyDescent="0.2">
      <c r="A125" s="55">
        <v>661</v>
      </c>
      <c r="B125" s="88" t="s">
        <v>293</v>
      </c>
      <c r="C125" s="52" t="s">
        <v>294</v>
      </c>
      <c r="D125" s="53">
        <f t="shared" ref="D125:E125" si="28">SUM(D126:D127)</f>
        <v>25037</v>
      </c>
      <c r="E125" s="53">
        <f t="shared" si="28"/>
        <v>27158.41</v>
      </c>
      <c r="F125" s="54">
        <f t="shared" si="0"/>
        <v>108.47309981227782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25037</v>
      </c>
      <c r="E127" s="244">
        <v>27158.41</v>
      </c>
      <c r="F127" s="54">
        <f t="shared" si="0"/>
        <v>108.47309981227782</v>
      </c>
    </row>
    <row r="128" spans="1:6" ht="24" x14ac:dyDescent="0.2">
      <c r="A128" s="55">
        <v>663</v>
      </c>
      <c r="B128" s="233" t="s">
        <v>299</v>
      </c>
      <c r="C128" s="52" t="s">
        <v>300</v>
      </c>
      <c r="D128" s="53">
        <f t="shared" ref="D128:E128" si="29">SUM(D129:D132)</f>
        <v>0</v>
      </c>
      <c r="E128" s="53">
        <f t="shared" si="29"/>
        <v>5000</v>
      </c>
      <c r="F128" s="54" t="str">
        <f t="shared" si="0"/>
        <v>-</v>
      </c>
    </row>
    <row r="129" spans="1:6" ht="12.75" customHeight="1" x14ac:dyDescent="0.2">
      <c r="A129" s="55">
        <v>6631</v>
      </c>
      <c r="B129" s="88" t="s">
        <v>301</v>
      </c>
      <c r="C129" s="52" t="s">
        <v>302</v>
      </c>
      <c r="D129" s="244"/>
      <c r="E129" s="244">
        <v>5000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800351</v>
      </c>
      <c r="E133" s="53">
        <f t="shared" si="30"/>
        <v>959729.57</v>
      </c>
      <c r="F133" s="54">
        <f t="shared" ref="F133:F223" si="31">IF(D133&lt;&gt;0,IF(E133/D133&gt;=100,"&gt;&gt;100",E133/D133*100),"-")</f>
        <v>119.91358416494762</v>
      </c>
    </row>
    <row r="134" spans="1:6" ht="24" x14ac:dyDescent="0.2">
      <c r="A134" s="55">
        <v>671</v>
      </c>
      <c r="B134" s="234" t="s">
        <v>311</v>
      </c>
      <c r="C134" s="52" t="s">
        <v>312</v>
      </c>
      <c r="D134" s="53">
        <f t="shared" ref="D134:E134" si="32">SUM(D135:D137)</f>
        <v>800351</v>
      </c>
      <c r="E134" s="53">
        <f t="shared" si="32"/>
        <v>959729.57</v>
      </c>
      <c r="F134" s="54">
        <f t="shared" si="31"/>
        <v>119.91358416494762</v>
      </c>
    </row>
    <row r="135" spans="1:6" ht="12.75" customHeight="1" x14ac:dyDescent="0.2">
      <c r="A135" s="55">
        <v>6711</v>
      </c>
      <c r="B135" s="87" t="s">
        <v>313</v>
      </c>
      <c r="C135" s="52" t="s">
        <v>314</v>
      </c>
      <c r="D135" s="244">
        <v>775351</v>
      </c>
      <c r="E135" s="244">
        <v>933729.57</v>
      </c>
      <c r="F135" s="54">
        <f t="shared" si="31"/>
        <v>120.42669320088579</v>
      </c>
    </row>
    <row r="136" spans="1:6" ht="24" x14ac:dyDescent="0.2">
      <c r="A136" s="55">
        <v>6712</v>
      </c>
      <c r="B136" s="234" t="s">
        <v>315</v>
      </c>
      <c r="C136" s="52" t="s">
        <v>316</v>
      </c>
      <c r="D136" s="244">
        <v>25000</v>
      </c>
      <c r="E136" s="244">
        <v>26000</v>
      </c>
      <c r="F136" s="54">
        <f t="shared" si="31"/>
        <v>104</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797503</v>
      </c>
      <c r="E151" s="53">
        <f t="shared" si="35"/>
        <v>998036.84999999986</v>
      </c>
      <c r="F151" s="54">
        <f t="shared" si="31"/>
        <v>125.14521575467425</v>
      </c>
    </row>
    <row r="152" spans="1:6" ht="12.75" customHeight="1" x14ac:dyDescent="0.2">
      <c r="A152" s="55">
        <v>31</v>
      </c>
      <c r="B152" s="87" t="s">
        <v>346</v>
      </c>
      <c r="C152" s="52" t="s">
        <v>347</v>
      </c>
      <c r="D152" s="53">
        <f t="shared" ref="D152:E152" si="36">D153+D158+D159</f>
        <v>569650</v>
      </c>
      <c r="E152" s="53">
        <f t="shared" si="36"/>
        <v>627171.41999999993</v>
      </c>
      <c r="F152" s="54">
        <f t="shared" si="31"/>
        <v>110.09767752128499</v>
      </c>
    </row>
    <row r="153" spans="1:6" ht="12.75" customHeight="1" x14ac:dyDescent="0.2">
      <c r="A153" s="55">
        <v>311</v>
      </c>
      <c r="B153" s="87" t="s">
        <v>348</v>
      </c>
      <c r="C153" s="52" t="s">
        <v>349</v>
      </c>
      <c r="D153" s="53">
        <f t="shared" ref="D153:E153" si="37">SUM(D154:D157)</f>
        <v>471080</v>
      </c>
      <c r="E153" s="53">
        <f t="shared" si="37"/>
        <v>500395.19</v>
      </c>
      <c r="F153" s="54">
        <f t="shared" si="31"/>
        <v>106.22297486626475</v>
      </c>
    </row>
    <row r="154" spans="1:6" ht="12.75" customHeight="1" x14ac:dyDescent="0.2">
      <c r="A154" s="55">
        <v>3111</v>
      </c>
      <c r="B154" s="87" t="s">
        <v>350</v>
      </c>
      <c r="C154" s="52" t="s">
        <v>351</v>
      </c>
      <c r="D154" s="244">
        <v>471080</v>
      </c>
      <c r="E154" s="244">
        <v>500395.19</v>
      </c>
      <c r="F154" s="54">
        <f t="shared" si="31"/>
        <v>106.22297486626475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20842</v>
      </c>
      <c r="E158" s="244">
        <v>44211</v>
      </c>
      <c r="F158" s="54">
        <f t="shared" si="31"/>
        <v>212.12455618462718</v>
      </c>
    </row>
    <row r="159" spans="1:6" ht="12.75" customHeight="1" x14ac:dyDescent="0.2">
      <c r="A159" s="55">
        <v>313</v>
      </c>
      <c r="B159" s="87" t="s">
        <v>360</v>
      </c>
      <c r="C159" s="52" t="s">
        <v>361</v>
      </c>
      <c r="D159" s="53">
        <f t="shared" ref="D159:E159" si="38">SUM(D160:D162)</f>
        <v>77728</v>
      </c>
      <c r="E159" s="53">
        <f t="shared" si="38"/>
        <v>82565.23</v>
      </c>
      <c r="F159" s="54">
        <f t="shared" si="31"/>
        <v>106.22327861259777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77728</v>
      </c>
      <c r="E161" s="244">
        <v>82565.23</v>
      </c>
      <c r="F161" s="54">
        <f t="shared" si="31"/>
        <v>106.22327861259777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221193</v>
      </c>
      <c r="E163" s="53">
        <f t="shared" si="39"/>
        <v>364577.73</v>
      </c>
      <c r="F163" s="54">
        <f t="shared" si="31"/>
        <v>164.82335788203062</v>
      </c>
    </row>
    <row r="164" spans="1:6" ht="12.75" customHeight="1" x14ac:dyDescent="0.2">
      <c r="A164" s="55">
        <v>321</v>
      </c>
      <c r="B164" s="87" t="s">
        <v>369</v>
      </c>
      <c r="C164" s="52" t="s">
        <v>370</v>
      </c>
      <c r="D164" s="53">
        <f t="shared" ref="D164:E164" si="40">SUM(D165:D168)</f>
        <v>36486</v>
      </c>
      <c r="E164" s="53">
        <f t="shared" si="40"/>
        <v>40918</v>
      </c>
      <c r="F164" s="54">
        <f t="shared" si="31"/>
        <v>112.14712492462861</v>
      </c>
    </row>
    <row r="165" spans="1:6" ht="12.75" customHeight="1" x14ac:dyDescent="0.2">
      <c r="A165" s="55">
        <v>3211</v>
      </c>
      <c r="B165" s="87" t="s">
        <v>371</v>
      </c>
      <c r="C165" s="52" t="s">
        <v>372</v>
      </c>
      <c r="D165" s="244"/>
      <c r="E165" s="244">
        <v>300</v>
      </c>
      <c r="F165" s="54" t="str">
        <f t="shared" si="31"/>
        <v>-</v>
      </c>
    </row>
    <row r="166" spans="1:6" ht="12.75" customHeight="1" x14ac:dyDescent="0.2">
      <c r="A166" s="55">
        <v>3212</v>
      </c>
      <c r="B166" s="87" t="s">
        <v>373</v>
      </c>
      <c r="C166" s="52" t="s">
        <v>374</v>
      </c>
      <c r="D166" s="244">
        <v>36486</v>
      </c>
      <c r="E166" s="244">
        <v>38102</v>
      </c>
      <c r="F166" s="54">
        <f t="shared" si="31"/>
        <v>104.42909609165159</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c r="E168" s="244">
        <v>2516</v>
      </c>
      <c r="F168" s="54" t="str">
        <f t="shared" si="31"/>
        <v>-</v>
      </c>
    </row>
    <row r="169" spans="1:6" ht="12.75" customHeight="1" x14ac:dyDescent="0.2">
      <c r="A169" s="55">
        <v>322</v>
      </c>
      <c r="B169" s="87" t="s">
        <v>379</v>
      </c>
      <c r="C169" s="52" t="s">
        <v>380</v>
      </c>
      <c r="D169" s="53">
        <f t="shared" ref="D169:E169" si="41">SUM(D170:D176)</f>
        <v>60646</v>
      </c>
      <c r="E169" s="53">
        <f t="shared" si="41"/>
        <v>118398.62</v>
      </c>
      <c r="F169" s="54">
        <f t="shared" si="31"/>
        <v>195.22906704481747</v>
      </c>
    </row>
    <row r="170" spans="1:6" ht="12.75" customHeight="1" x14ac:dyDescent="0.2">
      <c r="A170" s="55">
        <v>3221</v>
      </c>
      <c r="B170" s="87" t="s">
        <v>381</v>
      </c>
      <c r="C170" s="52" t="s">
        <v>382</v>
      </c>
      <c r="D170" s="244">
        <v>8137</v>
      </c>
      <c r="E170" s="244">
        <v>34720.21</v>
      </c>
      <c r="F170" s="54">
        <f t="shared" si="31"/>
        <v>426.69546515914953</v>
      </c>
    </row>
    <row r="171" spans="1:6" ht="12.75" customHeight="1" x14ac:dyDescent="0.2">
      <c r="A171" s="55">
        <v>3222</v>
      </c>
      <c r="B171" s="87" t="s">
        <v>383</v>
      </c>
      <c r="C171" s="52" t="s">
        <v>384</v>
      </c>
      <c r="D171" s="244"/>
      <c r="E171" s="244">
        <v>4006.99</v>
      </c>
      <c r="F171" s="54" t="str">
        <f t="shared" si="31"/>
        <v>-</v>
      </c>
    </row>
    <row r="172" spans="1:6" ht="12.75" customHeight="1" x14ac:dyDescent="0.2">
      <c r="A172" s="55">
        <v>3223</v>
      </c>
      <c r="B172" s="87" t="s">
        <v>385</v>
      </c>
      <c r="C172" s="52" t="s">
        <v>386</v>
      </c>
      <c r="D172" s="244">
        <v>49621</v>
      </c>
      <c r="E172" s="244">
        <v>78831.42</v>
      </c>
      <c r="F172" s="54">
        <f t="shared" si="31"/>
        <v>158.86705225610126</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2598</v>
      </c>
      <c r="E174" s="244">
        <v>840</v>
      </c>
      <c r="F174" s="54">
        <f t="shared" si="31"/>
        <v>32.33256351039261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290</v>
      </c>
      <c r="E176" s="244"/>
      <c r="F176" s="54">
        <f t="shared" si="31"/>
        <v>0</v>
      </c>
    </row>
    <row r="177" spans="1:6" ht="12.75" customHeight="1" x14ac:dyDescent="0.2">
      <c r="A177" s="55">
        <v>323</v>
      </c>
      <c r="B177" s="87" t="s">
        <v>395</v>
      </c>
      <c r="C177" s="52" t="s">
        <v>396</v>
      </c>
      <c r="D177" s="53">
        <f t="shared" ref="D177:E177" si="42">SUM(D178:D186)</f>
        <v>88362</v>
      </c>
      <c r="E177" s="53">
        <f t="shared" si="42"/>
        <v>154431.07</v>
      </c>
      <c r="F177" s="54">
        <f t="shared" si="31"/>
        <v>174.77090830900161</v>
      </c>
    </row>
    <row r="178" spans="1:6" ht="12.75" customHeight="1" x14ac:dyDescent="0.2">
      <c r="A178" s="55">
        <v>3231</v>
      </c>
      <c r="B178" s="87" t="s">
        <v>397</v>
      </c>
      <c r="C178" s="52" t="s">
        <v>398</v>
      </c>
      <c r="D178" s="244">
        <v>13922</v>
      </c>
      <c r="E178" s="244">
        <v>19440</v>
      </c>
      <c r="F178" s="54">
        <f t="shared" si="31"/>
        <v>139.63510989800315</v>
      </c>
    </row>
    <row r="179" spans="1:6" ht="12.75" customHeight="1" x14ac:dyDescent="0.2">
      <c r="A179" s="55">
        <v>3232</v>
      </c>
      <c r="B179" s="87" t="s">
        <v>399</v>
      </c>
      <c r="C179" s="52" t="s">
        <v>400</v>
      </c>
      <c r="D179" s="244">
        <v>9625</v>
      </c>
      <c r="E179" s="244">
        <v>7359</v>
      </c>
      <c r="F179" s="54">
        <f t="shared" si="31"/>
        <v>76.457142857142856</v>
      </c>
    </row>
    <row r="180" spans="1:6" ht="12.75" customHeight="1" x14ac:dyDescent="0.2">
      <c r="A180" s="55">
        <v>3233</v>
      </c>
      <c r="B180" s="87" t="s">
        <v>401</v>
      </c>
      <c r="C180" s="52" t="s">
        <v>402</v>
      </c>
      <c r="D180" s="244">
        <v>3460</v>
      </c>
      <c r="E180" s="244">
        <v>900</v>
      </c>
      <c r="F180" s="54">
        <f t="shared" si="31"/>
        <v>26.011560693641616</v>
      </c>
    </row>
    <row r="181" spans="1:6" ht="12.75" customHeight="1" x14ac:dyDescent="0.2">
      <c r="A181" s="55">
        <v>3234</v>
      </c>
      <c r="B181" s="87" t="s">
        <v>403</v>
      </c>
      <c r="C181" s="52" t="s">
        <v>404</v>
      </c>
      <c r="D181" s="244">
        <v>6223</v>
      </c>
      <c r="E181" s="244">
        <v>11280.44</v>
      </c>
      <c r="F181" s="54">
        <f t="shared" si="31"/>
        <v>181.27012694841719</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v>1600</v>
      </c>
      <c r="F183" s="54" t="str">
        <f t="shared" si="31"/>
        <v>-</v>
      </c>
    </row>
    <row r="184" spans="1:6" ht="12.75" customHeight="1" x14ac:dyDescent="0.2">
      <c r="A184" s="55">
        <v>3237</v>
      </c>
      <c r="B184" s="87" t="s">
        <v>409</v>
      </c>
      <c r="C184" s="52" t="s">
        <v>410</v>
      </c>
      <c r="D184" s="244">
        <v>53092</v>
      </c>
      <c r="E184" s="244">
        <v>105795.5</v>
      </c>
      <c r="F184" s="54">
        <f t="shared" si="31"/>
        <v>199.26825133730128</v>
      </c>
    </row>
    <row r="185" spans="1:6" ht="12.75" customHeight="1" x14ac:dyDescent="0.2">
      <c r="A185" s="55">
        <v>3238</v>
      </c>
      <c r="B185" s="87" t="s">
        <v>411</v>
      </c>
      <c r="C185" s="52" t="s">
        <v>412</v>
      </c>
      <c r="D185" s="244">
        <v>2040</v>
      </c>
      <c r="E185" s="244">
        <v>2040</v>
      </c>
      <c r="F185" s="54">
        <f t="shared" si="31"/>
        <v>100</v>
      </c>
    </row>
    <row r="186" spans="1:6" ht="12.75" customHeight="1" x14ac:dyDescent="0.2">
      <c r="A186" s="55">
        <v>3239</v>
      </c>
      <c r="B186" s="87" t="s">
        <v>413</v>
      </c>
      <c r="C186" s="52" t="s">
        <v>414</v>
      </c>
      <c r="D186" s="244"/>
      <c r="E186" s="244">
        <v>6016.13</v>
      </c>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35699</v>
      </c>
      <c r="E188" s="53">
        <f t="shared" si="43"/>
        <v>50830.04</v>
      </c>
      <c r="F188" s="54">
        <f t="shared" si="31"/>
        <v>142.38505280259952</v>
      </c>
    </row>
    <row r="189" spans="1:6" ht="12.75" customHeight="1" x14ac:dyDescent="0.2">
      <c r="A189" s="55">
        <v>3291</v>
      </c>
      <c r="B189" s="234" t="s">
        <v>419</v>
      </c>
      <c r="C189" s="52" t="s">
        <v>420</v>
      </c>
      <c r="D189" s="244">
        <v>26875</v>
      </c>
      <c r="E189" s="244">
        <v>26874.720000000001</v>
      </c>
      <c r="F189" s="54">
        <f t="shared" si="31"/>
        <v>99.998958139534892</v>
      </c>
    </row>
    <row r="190" spans="1:6" ht="12.75" customHeight="1" x14ac:dyDescent="0.2">
      <c r="A190" s="55">
        <v>3292</v>
      </c>
      <c r="B190" s="87" t="s">
        <v>421</v>
      </c>
      <c r="C190" s="52" t="s">
        <v>422</v>
      </c>
      <c r="D190" s="244">
        <v>6720</v>
      </c>
      <c r="E190" s="244">
        <v>21387.32</v>
      </c>
      <c r="F190" s="54">
        <f t="shared" si="31"/>
        <v>318.26369047619045</v>
      </c>
    </row>
    <row r="191" spans="1:6" ht="12.75" customHeight="1" x14ac:dyDescent="0.2">
      <c r="A191" s="55">
        <v>3293</v>
      </c>
      <c r="B191" s="87" t="s">
        <v>423</v>
      </c>
      <c r="C191" s="52" t="s">
        <v>424</v>
      </c>
      <c r="D191" s="244">
        <v>1345</v>
      </c>
      <c r="E191" s="244">
        <v>2318</v>
      </c>
      <c r="F191" s="54">
        <f t="shared" si="31"/>
        <v>172.34200743494424</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v>250</v>
      </c>
      <c r="F194" s="54" t="str">
        <f t="shared" si="31"/>
        <v>-</v>
      </c>
    </row>
    <row r="195" spans="1:6" ht="12.75" customHeight="1" x14ac:dyDescent="0.2">
      <c r="A195" s="55">
        <v>3299</v>
      </c>
      <c r="B195" s="87" t="s">
        <v>431</v>
      </c>
      <c r="C195" s="52" t="s">
        <v>432</v>
      </c>
      <c r="D195" s="244">
        <v>759</v>
      </c>
      <c r="E195" s="244"/>
      <c r="F195" s="54">
        <f t="shared" si="31"/>
        <v>0</v>
      </c>
    </row>
    <row r="196" spans="1:6" ht="12.75" customHeight="1" x14ac:dyDescent="0.2">
      <c r="A196" s="55">
        <v>34</v>
      </c>
      <c r="B196" s="234" t="s">
        <v>433</v>
      </c>
      <c r="C196" s="52" t="s">
        <v>434</v>
      </c>
      <c r="D196" s="53">
        <f t="shared" ref="D196:E196" si="44">D197+D202+D210</f>
        <v>6660</v>
      </c>
      <c r="E196" s="53">
        <f t="shared" si="44"/>
        <v>6287.7</v>
      </c>
      <c r="F196" s="54">
        <f t="shared" si="31"/>
        <v>94.409909909909899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6660</v>
      </c>
      <c r="E210" s="53">
        <f t="shared" si="47"/>
        <v>6287.7</v>
      </c>
      <c r="F210" s="54">
        <f t="shared" si="31"/>
        <v>94.409909909909899</v>
      </c>
    </row>
    <row r="211" spans="1:6" ht="12.75" customHeight="1" x14ac:dyDescent="0.2">
      <c r="A211" s="55">
        <v>3431</v>
      </c>
      <c r="B211" s="234" t="s">
        <v>463</v>
      </c>
      <c r="C211" s="52" t="s">
        <v>464</v>
      </c>
      <c r="D211" s="244">
        <v>6660</v>
      </c>
      <c r="E211" s="244">
        <v>6287.7</v>
      </c>
      <c r="F211" s="54">
        <f t="shared" si="31"/>
        <v>94.409909909909899</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797503</v>
      </c>
      <c r="E289" s="53">
        <f t="shared" si="79"/>
        <v>998036.84999999986</v>
      </c>
      <c r="F289" s="54">
        <f t="shared" si="76"/>
        <v>125.14521575467425</v>
      </c>
    </row>
    <row r="290" spans="1:6" ht="12.75" customHeight="1" x14ac:dyDescent="0.2">
      <c r="A290" s="55" t="s">
        <v>606</v>
      </c>
      <c r="B290" s="87" t="s">
        <v>617</v>
      </c>
      <c r="C290" s="52" t="s">
        <v>618</v>
      </c>
      <c r="D290" s="53">
        <f>IF(D6&gt;=D289,D6-D289,0)</f>
        <v>56885</v>
      </c>
      <c r="E290" s="53">
        <f>IF(E6&gt;=E289,E6-E289,0)</f>
        <v>68724.370000000112</v>
      </c>
      <c r="F290" s="54">
        <f t="shared" si="76"/>
        <v>120.81281532917309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19278</v>
      </c>
      <c r="E293" s="244">
        <v>3933.89</v>
      </c>
      <c r="F293" s="54">
        <f t="shared" si="76"/>
        <v>20.406110592385101</v>
      </c>
    </row>
    <row r="294" spans="1:6" ht="12.75" customHeight="1" x14ac:dyDescent="0.2">
      <c r="A294" s="55">
        <v>96</v>
      </c>
      <c r="B294" s="87" t="s">
        <v>625</v>
      </c>
      <c r="C294" s="52" t="s">
        <v>626</v>
      </c>
      <c r="D294" s="244">
        <v>30878</v>
      </c>
      <c r="E294" s="244">
        <v>4389</v>
      </c>
      <c r="F294" s="54">
        <f t="shared" si="76"/>
        <v>14.214003497635858</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49000</v>
      </c>
      <c r="E350" s="53">
        <f t="shared" si="95"/>
        <v>61658.63</v>
      </c>
      <c r="F350" s="54">
        <f t="shared" si="81"/>
        <v>125.83393877551019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49000</v>
      </c>
      <c r="E363" s="53">
        <f t="shared" si="99"/>
        <v>61658.63</v>
      </c>
      <c r="F363" s="54">
        <f t="shared" si="81"/>
        <v>125.83393877551019</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15996</v>
      </c>
      <c r="F369" s="54" t="str">
        <f t="shared" si="81"/>
        <v>-</v>
      </c>
    </row>
    <row r="370" spans="1:6" ht="12.75" customHeight="1" x14ac:dyDescent="0.2">
      <c r="A370" s="55">
        <v>4221</v>
      </c>
      <c r="B370" s="87" t="s">
        <v>672</v>
      </c>
      <c r="C370" s="52" t="s">
        <v>764</v>
      </c>
      <c r="D370" s="244"/>
      <c r="E370" s="244">
        <v>15996</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49000</v>
      </c>
      <c r="E383" s="53">
        <f t="shared" si="103"/>
        <v>45662.63</v>
      </c>
      <c r="F383" s="54">
        <f t="shared" si="81"/>
        <v>93.189040816326525</v>
      </c>
    </row>
    <row r="384" spans="1:6" ht="12.75" customHeight="1" x14ac:dyDescent="0.2">
      <c r="A384" s="55">
        <v>4241</v>
      </c>
      <c r="B384" s="87" t="s">
        <v>781</v>
      </c>
      <c r="C384" s="52" t="s">
        <v>782</v>
      </c>
      <c r="D384" s="244">
        <v>49000</v>
      </c>
      <c r="E384" s="244">
        <v>45662.63</v>
      </c>
      <c r="F384" s="54">
        <f t="shared" si="81"/>
        <v>93.189040816326525</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49000</v>
      </c>
      <c r="E408" s="53">
        <f t="shared" si="111"/>
        <v>61658.63</v>
      </c>
      <c r="F408" s="54">
        <f t="shared" si="81"/>
        <v>125.83393877551019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854388</v>
      </c>
      <c r="E412" s="53">
        <f>E6+E298</f>
        <v>1066761.22</v>
      </c>
      <c r="F412" s="54">
        <f t="shared" si="81"/>
        <v>124.8567653103742</v>
      </c>
    </row>
    <row r="413" spans="1:6" ht="12.75" customHeight="1" x14ac:dyDescent="0.2">
      <c r="A413" s="55" t="s">
        <v>606</v>
      </c>
      <c r="B413" s="87" t="s">
        <v>829</v>
      </c>
      <c r="C413" s="52" t="s">
        <v>830</v>
      </c>
      <c r="D413" s="53">
        <f t="shared" ref="D413:E413" si="112">D289+D350</f>
        <v>846503</v>
      </c>
      <c r="E413" s="53">
        <f t="shared" si="112"/>
        <v>1059695.4799999997</v>
      </c>
      <c r="F413" s="54">
        <f t="shared" si="81"/>
        <v>125.18508262817731</v>
      </c>
    </row>
    <row r="414" spans="1:6" ht="12.75" customHeight="1" x14ac:dyDescent="0.2">
      <c r="A414" s="55" t="s">
        <v>606</v>
      </c>
      <c r="B414" s="87" t="s">
        <v>831</v>
      </c>
      <c r="C414" s="52" t="s">
        <v>832</v>
      </c>
      <c r="D414" s="53">
        <f t="shared" ref="D414:E414" si="113">IF(D412&gt;=D413,D412-D413,0)</f>
        <v>7885</v>
      </c>
      <c r="E414" s="53">
        <f t="shared" si="113"/>
        <v>7065.7400000002235</v>
      </c>
      <c r="F414" s="54">
        <f t="shared" si="81"/>
        <v>89.6098922003833</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19278</v>
      </c>
      <c r="E417" s="53">
        <f t="shared" si="116"/>
        <v>3933.89</v>
      </c>
      <c r="F417" s="54">
        <f t="shared" si="81"/>
        <v>20.406110592385101</v>
      </c>
    </row>
    <row r="418" spans="1:6" ht="12.75" customHeight="1" x14ac:dyDescent="0.2">
      <c r="A418" s="57" t="s">
        <v>840</v>
      </c>
      <c r="B418" s="235" t="s">
        <v>841</v>
      </c>
      <c r="C418" s="58" t="s">
        <v>842</v>
      </c>
      <c r="D418" s="64">
        <f t="shared" ref="D418:E418" si="117">D294+D411</f>
        <v>30878</v>
      </c>
      <c r="E418" s="64">
        <f t="shared" si="117"/>
        <v>4389</v>
      </c>
      <c r="F418" s="59">
        <f t="shared" si="81"/>
        <v>14.214003497635858</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854388</v>
      </c>
      <c r="E639" s="53">
        <f t="shared" si="180"/>
        <v>1066761.22</v>
      </c>
      <c r="F639" s="54">
        <f t="shared" si="119"/>
        <v>124.8567653103742</v>
      </c>
    </row>
    <row r="640" spans="1:6" ht="12.75" customHeight="1" x14ac:dyDescent="0.2">
      <c r="A640" s="55" t="s">
        <v>606</v>
      </c>
      <c r="B640" s="87" t="s">
        <v>1275</v>
      </c>
      <c r="C640" s="52" t="s">
        <v>1276</v>
      </c>
      <c r="D640" s="53">
        <f t="shared" ref="D640:E640" si="181">D413+D528</f>
        <v>846503</v>
      </c>
      <c r="E640" s="53">
        <f t="shared" si="181"/>
        <v>1059695.4799999997</v>
      </c>
      <c r="F640" s="54">
        <f t="shared" si="119"/>
        <v>125.18508262817731</v>
      </c>
    </row>
    <row r="641" spans="1:6" ht="12.75" customHeight="1" x14ac:dyDescent="0.2">
      <c r="A641" s="55" t="s">
        <v>606</v>
      </c>
      <c r="B641" s="87" t="s">
        <v>1277</v>
      </c>
      <c r="C641" s="52" t="s">
        <v>1278</v>
      </c>
      <c r="D641" s="53">
        <f t="shared" ref="D641:E641" si="182">IF(D639&gt;=D640,D639-D640,0)</f>
        <v>7885</v>
      </c>
      <c r="E641" s="53">
        <f t="shared" si="182"/>
        <v>7065.7400000002235</v>
      </c>
      <c r="F641" s="54">
        <f t="shared" si="119"/>
        <v>89.6098922003833</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19278</v>
      </c>
      <c r="E644" s="53">
        <f t="shared" si="185"/>
        <v>3933.89</v>
      </c>
      <c r="F644" s="54">
        <f t="shared" si="119"/>
        <v>20.406110592385101</v>
      </c>
    </row>
    <row r="645" spans="1:6" ht="24" x14ac:dyDescent="0.2">
      <c r="A645" s="55" t="s">
        <v>606</v>
      </c>
      <c r="B645" s="87" t="s">
        <v>1285</v>
      </c>
      <c r="C645" s="52" t="s">
        <v>1286</v>
      </c>
      <c r="D645" s="53">
        <f t="shared" ref="D645:E645" si="186">IF(D641+D643-D642-D644&gt;=0,D641+D643-D642-D644,0)</f>
        <v>0</v>
      </c>
      <c r="E645" s="53">
        <f t="shared" si="186"/>
        <v>3131.8500000002236</v>
      </c>
      <c r="F645" s="54" t="str">
        <f t="shared" si="119"/>
        <v>-</v>
      </c>
    </row>
    <row r="646" spans="1:6" ht="24" x14ac:dyDescent="0.2">
      <c r="A646" s="55" t="s">
        <v>606</v>
      </c>
      <c r="B646" s="87" t="s">
        <v>1287</v>
      </c>
      <c r="C646" s="52" t="s">
        <v>1288</v>
      </c>
      <c r="D646" s="53">
        <f t="shared" ref="D646:E646" si="187">IF(D642+D644-D641-D643&gt;=0,D642+D644-D641-D643,0)</f>
        <v>11393</v>
      </c>
      <c r="E646" s="53">
        <f t="shared" si="187"/>
        <v>0</v>
      </c>
      <c r="F646" s="54">
        <f t="shared" si="119"/>
        <v>0</v>
      </c>
    </row>
    <row r="647" spans="1:6" ht="24" x14ac:dyDescent="0.2">
      <c r="A647" s="57" t="s">
        <v>1289</v>
      </c>
      <c r="B647" s="235" t="s">
        <v>1290</v>
      </c>
      <c r="C647" s="58" t="s">
        <v>1289</v>
      </c>
      <c r="D647" s="245">
        <v>53003</v>
      </c>
      <c r="E647" s="245">
        <v>75464.05</v>
      </c>
      <c r="F647" s="59">
        <f t="shared" si="119"/>
        <v>142.376940927872</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7282</v>
      </c>
      <c r="E649" s="244">
        <v>43603.99</v>
      </c>
      <c r="F649" s="54">
        <f t="shared" ref="F649:F724" si="188">IF(D649&lt;&gt;0,IF(E649/D649&gt;=100,"&gt;&gt;100",E649/D649*100),"-")</f>
        <v>598.79140346058773</v>
      </c>
    </row>
    <row r="650" spans="1:6" ht="12.75" customHeight="1" x14ac:dyDescent="0.2">
      <c r="A650" s="55" t="s">
        <v>1294</v>
      </c>
      <c r="B650" s="87" t="s">
        <v>1295</v>
      </c>
      <c r="C650" s="52" t="s">
        <v>1294</v>
      </c>
      <c r="D650" s="244">
        <v>952155</v>
      </c>
      <c r="E650" s="244">
        <v>1060230.6000000001</v>
      </c>
      <c r="F650" s="54">
        <f t="shared" si="188"/>
        <v>111.35063093718986</v>
      </c>
    </row>
    <row r="651" spans="1:6" ht="12.75" customHeight="1" x14ac:dyDescent="0.2">
      <c r="A651" s="55" t="s">
        <v>1296</v>
      </c>
      <c r="B651" s="87" t="s">
        <v>1297</v>
      </c>
      <c r="C651" s="52" t="s">
        <v>1296</v>
      </c>
      <c r="D651" s="244">
        <v>915833</v>
      </c>
      <c r="E651" s="244">
        <v>1080781.57</v>
      </c>
      <c r="F651" s="54">
        <f t="shared" si="188"/>
        <v>118.01076943067133</v>
      </c>
    </row>
    <row r="652" spans="1:6" ht="24" x14ac:dyDescent="0.2">
      <c r="A652" s="55">
        <v>11</v>
      </c>
      <c r="B652" s="87" t="s">
        <v>1298</v>
      </c>
      <c r="C652" s="52" t="s">
        <v>1299</v>
      </c>
      <c r="D652" s="53">
        <f t="shared" ref="D652:E652" si="189">+D649+D650-D651</f>
        <v>43604</v>
      </c>
      <c r="E652" s="53">
        <f t="shared" si="189"/>
        <v>23053.020000000019</v>
      </c>
      <c r="F652" s="54">
        <f t="shared" si="188"/>
        <v>52.869048711127462</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5</v>
      </c>
      <c r="E654" s="266">
        <v>5</v>
      </c>
      <c r="F654" s="54">
        <f t="shared" si="188"/>
        <v>100</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5</v>
      </c>
      <c r="E656" s="266">
        <v>5</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2000</v>
      </c>
      <c r="E661" s="244">
        <v>38000</v>
      </c>
      <c r="F661" s="54">
        <f t="shared" si="188"/>
        <v>1900</v>
      </c>
    </row>
    <row r="662" spans="1:6" ht="12.75" customHeight="1" x14ac:dyDescent="0.2">
      <c r="A662" s="55">
        <v>63312</v>
      </c>
      <c r="B662" s="87" t="s">
        <v>1319</v>
      </c>
      <c r="C662" s="52" t="s">
        <v>1320</v>
      </c>
      <c r="D662" s="244">
        <v>3000</v>
      </c>
      <c r="E662" s="244">
        <v>1873.14</v>
      </c>
      <c r="F662" s="54">
        <f t="shared" si="188"/>
        <v>62.438000000000002</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20000</v>
      </c>
      <c r="E665" s="244">
        <v>30000</v>
      </c>
      <c r="F665" s="54">
        <f t="shared" si="188"/>
        <v>150</v>
      </c>
    </row>
    <row r="666" spans="1:6" ht="12.75" customHeight="1" x14ac:dyDescent="0.2">
      <c r="A666" s="55">
        <v>63322</v>
      </c>
      <c r="B666" s="87" t="s">
        <v>1327</v>
      </c>
      <c r="C666" s="52" t="s">
        <v>1328</v>
      </c>
      <c r="D666" s="244">
        <v>4000</v>
      </c>
      <c r="E666" s="244">
        <v>5000</v>
      </c>
      <c r="F666" s="54">
        <f t="shared" si="188"/>
        <v>125</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3000</v>
      </c>
      <c r="F717" s="54" t="str">
        <f t="shared" si="188"/>
        <v>-</v>
      </c>
    </row>
    <row r="718" spans="1:6" ht="12.75" customHeight="1" x14ac:dyDescent="0.2">
      <c r="A718" s="55">
        <v>32121</v>
      </c>
      <c r="B718" s="87" t="s">
        <v>1413</v>
      </c>
      <c r="C718" s="52" t="s">
        <v>1414</v>
      </c>
      <c r="D718" s="244">
        <v>36486</v>
      </c>
      <c r="E718" s="244">
        <v>38102</v>
      </c>
      <c r="F718" s="54">
        <f t="shared" si="188"/>
        <v>104.42909609165159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v>2020.62</v>
      </c>
      <c r="F721" s="54" t="str">
        <f t="shared" si="188"/>
        <v>-</v>
      </c>
    </row>
    <row r="722" spans="1:6" ht="12.75" customHeight="1" x14ac:dyDescent="0.2">
      <c r="A722" s="55" t="s">
        <v>1421</v>
      </c>
      <c r="B722" s="87" t="s">
        <v>1422</v>
      </c>
      <c r="C722" s="52" t="s">
        <v>1421</v>
      </c>
      <c r="D722" s="244">
        <v>29700</v>
      </c>
      <c r="E722" s="244">
        <v>8958.33</v>
      </c>
      <c r="F722" s="54">
        <f t="shared" si="188"/>
        <v>30.162727272727274</v>
      </c>
    </row>
    <row r="723" spans="1:6" ht="12.75" customHeight="1" x14ac:dyDescent="0.2">
      <c r="A723" s="55" t="s">
        <v>1423</v>
      </c>
      <c r="B723" s="87" t="s">
        <v>1424</v>
      </c>
      <c r="C723" s="52" t="s">
        <v>1423</v>
      </c>
      <c r="D723" s="244">
        <v>3510</v>
      </c>
      <c r="E723" s="244">
        <v>22977.8</v>
      </c>
      <c r="F723" s="54">
        <f t="shared" si="188"/>
        <v>654.63817663817667</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26875</v>
      </c>
      <c r="E725" s="244">
        <v>26874.720000000001</v>
      </c>
      <c r="F725" s="54">
        <f t="shared" ref="F725:F979" si="190">IF(D725&lt;&gt;0,IF(E725/D725&gt;=100,"&gt;&gt;100",E725/D725*100),"-")</f>
        <v>99.998958139534892</v>
      </c>
    </row>
    <row r="726" spans="1:6" ht="12.75" customHeight="1" x14ac:dyDescent="0.2">
      <c r="A726" s="55" t="s">
        <v>1429</v>
      </c>
      <c r="B726" s="87" t="s">
        <v>1430</v>
      </c>
      <c r="C726" s="52" t="s">
        <v>1429</v>
      </c>
      <c r="D726" s="244"/>
      <c r="E726" s="244">
        <v>6720</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D288" sqref="D28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12424002</v>
      </c>
      <c r="E6" s="231">
        <f t="shared" si="0"/>
        <v>12317715.93</v>
      </c>
      <c r="F6" s="232">
        <f t="shared" ref="F6:F260" si="1">IF(D6&gt;0,IF(E6/D6&gt;=100,"&gt;&gt;100",E6/D6*100),"-")</f>
        <v>99.144510198887602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12297729</v>
      </c>
      <c r="E7" s="106">
        <f t="shared" si="2"/>
        <v>12214176.26</v>
      </c>
      <c r="F7" s="95">
        <f t="shared" si="1"/>
        <v>99.320583987498821</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3305841</v>
      </c>
      <c r="E8" s="106">
        <f>E9+E10-E11</f>
        <v>3305841</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3305841</v>
      </c>
      <c r="E9" s="249">
        <v>3305841</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8977415</v>
      </c>
      <c r="E12" s="106">
        <f t="shared" si="3"/>
        <v>8908335.2599999998</v>
      </c>
      <c r="F12" s="95">
        <f t="shared" si="1"/>
        <v>99.230516356880017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7214238</v>
      </c>
      <c r="E13" s="106">
        <f t="shared" si="4"/>
        <v>7104561.7100000009</v>
      </c>
      <c r="F13" s="95">
        <f t="shared" si="1"/>
        <v>98.479724539168259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10108105</v>
      </c>
      <c r="E15" s="249">
        <v>10108105.48</v>
      </c>
      <c r="F15" s="95">
        <f t="shared" si="1"/>
        <v>100.00000474866457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2893867</v>
      </c>
      <c r="E18" s="249">
        <v>3003543.77</v>
      </c>
      <c r="F18" s="95">
        <f t="shared" si="1"/>
        <v>103.78997272507686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61084</v>
      </c>
      <c r="E19" s="106">
        <f t="shared" si="5"/>
        <v>33257.180000000051</v>
      </c>
      <c r="F19" s="95">
        <f t="shared" si="1"/>
        <v>54.444993779058429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408917</v>
      </c>
      <c r="E20" s="249">
        <v>311027.38</v>
      </c>
      <c r="F20" s="95">
        <f t="shared" si="1"/>
        <v>76.061249593438276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2340</v>
      </c>
      <c r="E21" s="249"/>
      <c r="F21" s="95">
        <f t="shared" si="1"/>
        <v>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406366</v>
      </c>
      <c r="E22" s="249">
        <v>357687</v>
      </c>
      <c r="F22" s="95">
        <f t="shared" si="1"/>
        <v>88.020897417598903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28000</v>
      </c>
      <c r="E25" s="249">
        <v>28000</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v>32446.81</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784539</v>
      </c>
      <c r="E28" s="249">
        <v>695904.01</v>
      </c>
      <c r="F28" s="95">
        <f t="shared" si="1"/>
        <v>88.702283761546596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1702093</v>
      </c>
      <c r="E35" s="106">
        <f t="shared" si="7"/>
        <v>1770516.3699999999</v>
      </c>
      <c r="F35" s="95">
        <f t="shared" si="1"/>
        <v>104.0199548438305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1623215</v>
      </c>
      <c r="E36" s="249">
        <v>1678752.64</v>
      </c>
      <c r="F36" s="95">
        <f t="shared" si="1"/>
        <v>103.42145926448435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78878</v>
      </c>
      <c r="E38" s="249">
        <v>91763.73</v>
      </c>
      <c r="F38" s="95">
        <f t="shared" si="1"/>
        <v>116.33627881031465</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2807</v>
      </c>
      <c r="E47" s="249">
        <v>2807.22</v>
      </c>
      <c r="F47" s="95">
        <f t="shared" si="1"/>
        <v>100.00783754898468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2807</v>
      </c>
      <c r="E50" s="249">
        <v>2807.22</v>
      </c>
      <c r="F50" s="95">
        <f t="shared" si="1"/>
        <v>100.00783754898468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27054</v>
      </c>
      <c r="E54" s="249">
        <v>27893.93</v>
      </c>
      <c r="F54" s="95">
        <f t="shared" si="1"/>
        <v>103.10464256671841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27054</v>
      </c>
      <c r="E55" s="249">
        <v>27893.93</v>
      </c>
      <c r="F55" s="95">
        <f t="shared" si="1"/>
        <v>103.10464256671841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14473</v>
      </c>
      <c r="E56" s="106">
        <f t="shared" si="11"/>
        <v>0</v>
      </c>
      <c r="F56" s="95">
        <f t="shared" si="1"/>
        <v>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14473</v>
      </c>
      <c r="E62" s="249"/>
      <c r="F62" s="95">
        <f t="shared" si="1"/>
        <v>0</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126273</v>
      </c>
      <c r="E68" s="106">
        <f t="shared" si="13"/>
        <v>103539.67</v>
      </c>
      <c r="F68" s="95">
        <f t="shared" si="1"/>
        <v>81.996681792623917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43604</v>
      </c>
      <c r="E69" s="106">
        <f t="shared" si="14"/>
        <v>23053.02</v>
      </c>
      <c r="F69" s="95">
        <f t="shared" si="1"/>
        <v>52.869048711127419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43399</v>
      </c>
      <c r="E70" s="106">
        <f t="shared" si="15"/>
        <v>23045.48</v>
      </c>
      <c r="F70" s="95">
        <f t="shared" si="1"/>
        <v>53.101407866540704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43399</v>
      </c>
      <c r="E72" s="249">
        <v>23045.48</v>
      </c>
      <c r="F72" s="95">
        <f t="shared" si="1"/>
        <v>53.101407866540704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205</v>
      </c>
      <c r="E76" s="249">
        <v>7.54</v>
      </c>
      <c r="F76" s="95">
        <f t="shared" si="1"/>
        <v>3.6780487804878046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387</v>
      </c>
      <c r="E78" s="106">
        <f>E79+SUM(E82:E84)-E85+E86</f>
        <v>633.6</v>
      </c>
      <c r="F78" s="95">
        <f t="shared" si="1"/>
        <v>163.72093023255815</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7</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380</v>
      </c>
      <c r="E86" s="249">
        <v>633.6</v>
      </c>
      <c r="F86" s="95">
        <f t="shared" si="1"/>
        <v>166.73684210526315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29279</v>
      </c>
      <c r="E146" s="106">
        <f t="shared" si="26"/>
        <v>4389</v>
      </c>
      <c r="F146" s="95">
        <f t="shared" si="1"/>
        <v>14.990266060999351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16526</v>
      </c>
      <c r="E158" s="249"/>
      <c r="F158" s="95">
        <f t="shared" si="1"/>
        <v>0</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12753</v>
      </c>
      <c r="E160" s="249">
        <v>4389</v>
      </c>
      <c r="F160" s="95">
        <f t="shared" si="1"/>
        <v>34.415431663138087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53003</v>
      </c>
      <c r="E170" s="106">
        <f t="shared" si="29"/>
        <v>75464.05</v>
      </c>
      <c r="F170" s="95">
        <f t="shared" si="1"/>
        <v>142.376940927872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53003</v>
      </c>
      <c r="E173" s="249">
        <v>75464.05</v>
      </c>
      <c r="F173" s="95">
        <f t="shared" si="1"/>
        <v>142.376940927872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12424002</v>
      </c>
      <c r="E175" s="106">
        <f t="shared" si="30"/>
        <v>12317715.930000002</v>
      </c>
      <c r="F175" s="95">
        <f t="shared" si="1"/>
        <v>99.144510198887616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106788</v>
      </c>
      <c r="E176" s="106">
        <f t="shared" si="31"/>
        <v>96018.82</v>
      </c>
      <c r="F176" s="95">
        <f t="shared" si="1"/>
        <v>89.915365022287148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106788</v>
      </c>
      <c r="E177" s="106">
        <f t="shared" si="32"/>
        <v>96018.82</v>
      </c>
      <c r="F177" s="95">
        <f t="shared" si="1"/>
        <v>89.915365022287148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48700</v>
      </c>
      <c r="E178" s="249">
        <v>69678.490000000005</v>
      </c>
      <c r="F178" s="95">
        <f t="shared" si="1"/>
        <v>143.0769815195072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18762</v>
      </c>
      <c r="E179" s="249">
        <v>11545.26</v>
      </c>
      <c r="F179" s="95">
        <f t="shared" si="1"/>
        <v>61.535337384074197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39326</v>
      </c>
      <c r="E188" s="249">
        <v>14795.07</v>
      </c>
      <c r="F188" s="95">
        <f t="shared" si="1"/>
        <v>37.621598942175659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12317214</v>
      </c>
      <c r="E237" s="106">
        <f t="shared" si="41"/>
        <v>12221697.110000001</v>
      </c>
      <c r="F237" s="95">
        <f t="shared" si="1"/>
        <v>99.224525205131627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12297729</v>
      </c>
      <c r="E238" s="106">
        <f t="shared" si="42"/>
        <v>12214176.260000002</v>
      </c>
      <c r="F238" s="95">
        <f t="shared" si="1"/>
        <v>99.32058398749885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12297729</v>
      </c>
      <c r="E239" s="106">
        <f t="shared" si="43"/>
        <v>12214176.260000002</v>
      </c>
      <c r="F239" s="95">
        <f t="shared" si="1"/>
        <v>99.32058398749885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12209891</v>
      </c>
      <c r="E240" s="249">
        <v>12065629.050000001</v>
      </c>
      <c r="F240" s="95">
        <f t="shared" si="1"/>
        <v>98.818482900461618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87838</v>
      </c>
      <c r="E241" s="249">
        <v>148547.21</v>
      </c>
      <c r="F241" s="95">
        <f t="shared" si="1"/>
        <v>169.11497301851136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-11393</v>
      </c>
      <c r="E245" s="106">
        <f t="shared" si="45"/>
        <v>3131.85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7885</v>
      </c>
      <c r="E246" s="106">
        <f t="shared" si="46"/>
        <v>3131.85</v>
      </c>
      <c r="F246" s="95">
        <f t="shared" si="1"/>
        <v>39.71908687381103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7885</v>
      </c>
      <c r="E247" s="249">
        <v>3131.85</v>
      </c>
      <c r="F247" s="95">
        <f t="shared" si="1"/>
        <v>39.71908687381103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19278</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19278</v>
      </c>
      <c r="E252" s="249"/>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30878</v>
      </c>
      <c r="E255" s="249">
        <v>4389</v>
      </c>
      <c r="F255" s="95">
        <f t="shared" si="1"/>
        <v>14.214003497635858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29279</v>
      </c>
      <c r="E264" s="249">
        <v>4389</v>
      </c>
      <c r="F264" s="95">
        <f t="shared" si="50"/>
        <v>14.990266060999351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633.6</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380</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9378</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97410</v>
      </c>
      <c r="E288" s="249">
        <v>96018.82</v>
      </c>
      <c r="F288" s="95">
        <f t="shared" si="50"/>
        <v>98.571830407555709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39326</v>
      </c>
      <c r="E302" s="249">
        <v>14795.07</v>
      </c>
      <c r="F302" s="95">
        <f t="shared" si="50"/>
        <v>37.621598942175659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0" workbookViewId="0">
      <selection activeCell="E110" sqref="E11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846503</v>
      </c>
      <c r="E107" s="83">
        <f t="shared" si="21"/>
        <v>1059695.48</v>
      </c>
      <c r="F107" s="65">
        <f t="shared" si="1"/>
        <v>125.18508262817734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846503</v>
      </c>
      <c r="E109" s="251">
        <v>1059695.48</v>
      </c>
      <c r="F109" s="65">
        <f t="shared" si="1"/>
        <v>125.18508262817734</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846503</v>
      </c>
      <c r="E141" s="108">
        <f t="shared" si="28"/>
        <v>1059695.48</v>
      </c>
      <c r="F141" s="84">
        <f t="shared" si="1"/>
        <v>125.18508262817734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E46" sqref="E4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7459.85</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7459.85</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v>7459.85</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8" sqref="D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106787.62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96018.82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96018.82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69678.490000000005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11545.26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14795.07</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106787.62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106787.62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48700.2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18761.73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39325.69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96018.82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96018.82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96018.82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34784</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Alena</cp:lastModifiedBy>
  <cp:lastPrinted>2022-04-04T19:59:02Z</cp:lastPrinted>
  <dcterms:created xsi:type="dcterms:W3CDTF">2022-04-01T05:14:30Z</dcterms:created>
  <dcterms:modified xsi:type="dcterms:W3CDTF">2023-01-27T10:56:13Z</dcterms:modified>
</cp:coreProperties>
</file>