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Grad Obrovac\Osobne mape\Ingrid Prelas\FINANCIJSKI PLAN I PLAN NABAVE 2022\"/>
    </mc:Choice>
  </mc:AlternateContent>
  <bookViews>
    <workbookView xWindow="0" yWindow="0" windowWidth="28800" windowHeight="12330" firstSheet="1" activeTab="1"/>
  </bookViews>
  <sheets>
    <sheet name="rdg" sheetId="1" state="hidden" r:id="rId1"/>
    <sheet name="fin plana  2022" sheetId="2" r:id="rId2"/>
  </sheets>
  <calcPr calcId="162913"/>
</workbook>
</file>

<file path=xl/calcChain.xml><?xml version="1.0" encoding="utf-8"?>
<calcChain xmlns="http://schemas.openxmlformats.org/spreadsheetml/2006/main">
  <c r="C9" i="2" l="1"/>
  <c r="C69" i="2" l="1"/>
  <c r="C45" i="2"/>
  <c r="C87" i="2" l="1"/>
  <c r="C21" i="2"/>
  <c r="C27" i="2" s="1"/>
  <c r="C70" i="2" l="1"/>
  <c r="C89" i="2" l="1"/>
  <c r="C98" i="2" s="1"/>
</calcChain>
</file>

<file path=xl/sharedStrings.xml><?xml version="1.0" encoding="utf-8"?>
<sst xmlns="http://schemas.openxmlformats.org/spreadsheetml/2006/main" count="261" uniqueCount="248">
  <si>
    <t>INFRA-GRAD d.o.o.</t>
  </si>
  <si>
    <t>S. Radića 12c</t>
  </si>
  <si>
    <t>23 450 Obrovac</t>
  </si>
  <si>
    <t>ŽR:</t>
  </si>
  <si>
    <t>IBAN:</t>
  </si>
  <si>
    <t>OIB:</t>
  </si>
  <si>
    <t>250000-1101036457</t>
  </si>
  <si>
    <t>HR3425000091101036457</t>
  </si>
  <si>
    <t>RAČUN DOBITI I GUBITKA</t>
  </si>
  <si>
    <t>Period:</t>
  </si>
  <si>
    <t>KONTO</t>
  </si>
  <si>
    <t>RASHODI</t>
  </si>
  <si>
    <t>NAZIV KONTA</t>
  </si>
  <si>
    <t>DUGUJE</t>
  </si>
  <si>
    <t>POTRAŽUJE</t>
  </si>
  <si>
    <t>OSNOVNE SIROVINE I MATERIJALI</t>
  </si>
  <si>
    <t>POMOĆNI MATERIJAL</t>
  </si>
  <si>
    <t>MAZIVO, ULJE</t>
  </si>
  <si>
    <t>MATERIJAL ZA ČIŠĆENJE</t>
  </si>
  <si>
    <t>UREDSKI MATERIJAL</t>
  </si>
  <si>
    <t>RADNA ODJEĆA</t>
  </si>
  <si>
    <t>ELEKTRIČNA ENERGIJA</t>
  </si>
  <si>
    <t>MOTORNI BENZIN 100% PRIZNATO</t>
  </si>
  <si>
    <t>BENZIN ZA AUTUMOBIL ZA KOJI SE OBRAČUNAVA PLAĆA U NARAVI</t>
  </si>
  <si>
    <t>4016-1</t>
  </si>
  <si>
    <t>70/30 GORIVO</t>
  </si>
  <si>
    <t>UTROŠENI REZERVNI DIJELOVI I MATERIJAL ZA ODRŽAVANJE OPREME</t>
  </si>
  <si>
    <t>UTROŠENI REZERVNI DIJELOVI ZA AUTO (100% PRIZNATI RASHODI)</t>
  </si>
  <si>
    <t>4041-1</t>
  </si>
  <si>
    <t>70/30 MATERIJAL I REZERVNI DIJELOVI ZA AUTOMOBIL</t>
  </si>
  <si>
    <t>UTROŠENI MATERIJALNI I REZERVNI DIJELOVI ZA AUTO ZA KOJI SE OBRAČUNAVA PLAĆA U NARAVI</t>
  </si>
  <si>
    <t>REZERVNI DIJELOVI</t>
  </si>
  <si>
    <t>REZERVNI DIJELOVI ZA RADNO VOZILO</t>
  </si>
  <si>
    <t>OTPIS SI, AUTOGUMA</t>
  </si>
  <si>
    <t>4050-1</t>
  </si>
  <si>
    <t>OTPIS AUTOGUMA, NEPRIZNATI</t>
  </si>
  <si>
    <t>PRIJEVOZNE USLUGE U CESTOVNOM PROMETU</t>
  </si>
  <si>
    <t>CESTARINE, TUNELARINE, MOSTARINE I SL.</t>
  </si>
  <si>
    <t>ENC</t>
  </si>
  <si>
    <t>USLUGE TELEFONIJE</t>
  </si>
  <si>
    <t>POŠTANSKE USLUGE</t>
  </si>
  <si>
    <t>USLUGA TEKUĆEG ODRŽAVANJA</t>
  </si>
  <si>
    <t>USLUGE TEKUĆEG ODRŽAVANJA (BEZ VLASTITOG MATERIJALA I DIJELOVA)</t>
  </si>
  <si>
    <t>4132-1</t>
  </si>
  <si>
    <t>70/30 USLUGE TEKUĆEG ODRŽAVANJA VOZILA</t>
  </si>
  <si>
    <t>USLUGE POPRAVLJANJA OSOBNOG AUTOMOBILA ZA KOJI SE OBRAČUNAVA PLAĆA U NARAVI</t>
  </si>
  <si>
    <t>NAJAMNINA- NAKNADA ZA OPERATERA NAJAM ZA KOJI SE OBRAČUNAVA PLAĆA U NARAVI</t>
  </si>
  <si>
    <t>OSTALE INTELEKTUALNE USLUGE</t>
  </si>
  <si>
    <t>DERATIZACIJA I DEZINSEKCIJA</t>
  </si>
  <si>
    <t>VODA ZA PIĆE, PRANJE I SANITARIJE</t>
  </si>
  <si>
    <t>PRIČUVA ZA STAMBENU ZGRADU</t>
  </si>
  <si>
    <t>USLUGE PLATNOG PROMETA</t>
  </si>
  <si>
    <t>USLUGE ODVJETNIKA I PRAVNOG SAVJETOVANJA</t>
  </si>
  <si>
    <t>RAČUNOVODSTVENE USLUGE</t>
  </si>
  <si>
    <t>USLUGE JAVNOG BILJEŽNIKA</t>
  </si>
  <si>
    <t>PREMIJE OSIGURANJA IMOVINE</t>
  </si>
  <si>
    <t xml:space="preserve">PRIČUVA </t>
  </si>
  <si>
    <t>USLUGE OBRADE PODATAKA</t>
  </si>
  <si>
    <t>USLUGE ODRŽAVANJA SOFTWARE-a</t>
  </si>
  <si>
    <t>REGISTRACIJE TERETNIH VOZILA- TEHNIČKI PREGLEDI</t>
  </si>
  <si>
    <t>NAKNADE TEHNIČKI PREGLED PRILIKOM REGISTRACIJE VOZILA, OSIM ZA OSOBNI AUTOMOBIL</t>
  </si>
  <si>
    <t>4282-1</t>
  </si>
  <si>
    <t>70/30 NAKNADE ZA CESTE I TEHNIČKI PREGLED PRI REGISTRACIJI</t>
  </si>
  <si>
    <t>OSTALE USLUGE</t>
  </si>
  <si>
    <t>AMORTIZACIJA GRAĐEVINSKIH OBJEKATA</t>
  </si>
  <si>
    <t>AMORTIZACIJA OPREME OSIM OSOBNIH AUTOMOBILA</t>
  </si>
  <si>
    <t>AMORTIZACIJA OSOBNOG AUTOMOBILA ZA KOJI SE NE UTVRĐUJE PLAĆA U NARAVI (70% AMORTIZACIJE)</t>
  </si>
  <si>
    <t>AMORTIZACIJA OSOBNOG AUTOMOBILA U VISINI POREZNO NEPRIZNATIH RASHODA(30%)</t>
  </si>
  <si>
    <t>DNEVNICE ZA SLUŽBENI PUT UZEMLJJI</t>
  </si>
  <si>
    <t>TROŠKOVI PRIJEVOZA ZA SLUŽBENI PUT U ZEMLJI</t>
  </si>
  <si>
    <t>NAKNADE ZA UPORABU PRIVATNOG AUTOMOBILA U SLUŽBENE SVRHE</t>
  </si>
  <si>
    <t>TROŠKOVI NOĆENJA NA SLUŽBENOM PUTU</t>
  </si>
  <si>
    <t>NAKNADE TROŠKOVA PRIJEVOZA N APOSSAO I S POSLA</t>
  </si>
  <si>
    <t>KOTIZACIJE (NAKNADE) ZA SEMINARE, SAVJETOVANJA, SIMPOZIJE</t>
  </si>
  <si>
    <t>TEČAJEVI ZA STRUČNO USAVRŠAVANJE, OSPOSOBLJAVANJE I VJEŠTINE</t>
  </si>
  <si>
    <t>JUBILARNE NAGRADE(10,15,20,52,30,35,40)</t>
  </si>
  <si>
    <t>PRIGODNE NAGRADE I DAROVI RADNICIMA-REGRES</t>
  </si>
  <si>
    <t>4601-1</t>
  </si>
  <si>
    <t>30/70 REPREZENTACIJA</t>
  </si>
  <si>
    <t>ČLANARINE OSTALIH STRUKOVNIM UDRUGAMA, ZAJEDNICAMA I ORGANIZACIJAMA</t>
  </si>
  <si>
    <t>ČLANARINA PBZ CARD</t>
  </si>
  <si>
    <t>ČLANARINA HGK</t>
  </si>
  <si>
    <t>UPRAVNI, SUDSKI TROŠKOVI I TAKSE</t>
  </si>
  <si>
    <t>NAKNADA (BRUTO IZNOS) ČLANOVIMA NO-a</t>
  </si>
  <si>
    <t>NAKNADA ZA DRUGI DOHODAK (BRUTO)</t>
  </si>
  <si>
    <t xml:space="preserve">POREZ NA TVRTKU </t>
  </si>
  <si>
    <t>OSTALI TROŠKOVI</t>
  </si>
  <si>
    <t>NAKNADE PLAĆE</t>
  </si>
  <si>
    <t>DOPRINOS ZA OSNOVNO ZDRAVSTVENO OSIGURANJE</t>
  </si>
  <si>
    <t>POSEBNI DOPRINOSI ZA PRAVA U SLUČAJU OZLJEDE NA RADU I PROFESIONALNE BOLESTI</t>
  </si>
  <si>
    <t>DOPRINOSI ZA ZAPOŠLJAVANJE</t>
  </si>
  <si>
    <t>DOPRINOSI MIO I STUP</t>
  </si>
  <si>
    <t>DOPRINOSI MIO II STUP</t>
  </si>
  <si>
    <t>POREZ I PRIREZ NA DOHODAK</t>
  </si>
  <si>
    <t>ZATEZNE KAMATE</t>
  </si>
  <si>
    <t>KAMATE KREDITNA BANKA</t>
  </si>
  <si>
    <t>OTPISANA POTRAŽIVANJA</t>
  </si>
  <si>
    <t>PRIHODI</t>
  </si>
  <si>
    <t>PRIHODI OD PRODAJE PROIZVODA I USLUGA NA DOMAĆEM TRŽIŠTU</t>
  </si>
  <si>
    <t>PRIHODI OD UKIDANJA REZERVIRANJA</t>
  </si>
  <si>
    <t>PRIHODI OD KAMATA</t>
  </si>
  <si>
    <t>NAPLAĆENA PRETHODNO OTPISANA POTRAŽIVANJA</t>
  </si>
  <si>
    <t>NAPLAĆENI PRIHODI IZ PROŠLIH GODINA ZA KOJE NIJE BILO ISKAZANA POTRAŽIVANJE</t>
  </si>
  <si>
    <t>IZVANREDAN PRIHOD</t>
  </si>
  <si>
    <t>PRIHODI S OSNOVE NAKNADNIH POVRATA POREZA I DOPRINOSA IZ PROŠLIH GODINA</t>
  </si>
  <si>
    <t>RAZLIKA</t>
  </si>
  <si>
    <t>01.01.2016. -28.02.2017</t>
  </si>
  <si>
    <t>Red.br.</t>
  </si>
  <si>
    <t>OPIS</t>
  </si>
  <si>
    <t>I.</t>
  </si>
  <si>
    <t>PRIHODI OD prodaje usluga i proizvoda</t>
  </si>
  <si>
    <t>.1.1</t>
  </si>
  <si>
    <t>.1.2</t>
  </si>
  <si>
    <t>Prihodi od kamata</t>
  </si>
  <si>
    <t>.1.3</t>
  </si>
  <si>
    <t>.1.4</t>
  </si>
  <si>
    <t>II.</t>
  </si>
  <si>
    <t>OSTALI PRIHODI</t>
  </si>
  <si>
    <t>Održavanje groblja</t>
  </si>
  <si>
    <t>Održavanje zelenih površina</t>
  </si>
  <si>
    <t>.2.1</t>
  </si>
  <si>
    <t>.2.2</t>
  </si>
  <si>
    <t>Prihodi iz prošlih godina</t>
  </si>
  <si>
    <t>.2.3</t>
  </si>
  <si>
    <t>UKUPNO PRIHODI</t>
  </si>
  <si>
    <t>IV</t>
  </si>
  <si>
    <t>Ostali prihodi</t>
  </si>
  <si>
    <t>1.</t>
  </si>
  <si>
    <t>Osnovni materijal</t>
  </si>
  <si>
    <t>2.</t>
  </si>
  <si>
    <t>Pomoćni materijal</t>
  </si>
  <si>
    <t>3.</t>
  </si>
  <si>
    <t>4.</t>
  </si>
  <si>
    <t>Materijal za čišćenje</t>
  </si>
  <si>
    <t>5.</t>
  </si>
  <si>
    <t>Uredski materijal</t>
  </si>
  <si>
    <t>6.</t>
  </si>
  <si>
    <t>Radna odjeća</t>
  </si>
  <si>
    <t>7.</t>
  </si>
  <si>
    <t>Rezervni dijelovi</t>
  </si>
  <si>
    <t>8.</t>
  </si>
  <si>
    <t>Goriva i maziva</t>
  </si>
  <si>
    <t>9.</t>
  </si>
  <si>
    <t xml:space="preserve"> Otpis autogume</t>
  </si>
  <si>
    <t>10.</t>
  </si>
  <si>
    <t>Usluge prijevoza</t>
  </si>
  <si>
    <t>11.</t>
  </si>
  <si>
    <t>Telefon, mobitel, Internet</t>
  </si>
  <si>
    <t>12.</t>
  </si>
  <si>
    <t>Poštanske usluge</t>
  </si>
  <si>
    <t>13.</t>
  </si>
  <si>
    <t>Usluge tekućeg održavanja</t>
  </si>
  <si>
    <t>14.</t>
  </si>
  <si>
    <t>Deratizacija i dezinsekcija</t>
  </si>
  <si>
    <t>15.</t>
  </si>
  <si>
    <t>Voda za piće, pranje i sanitarije</t>
  </si>
  <si>
    <t>16.</t>
  </si>
  <si>
    <t>Pričuva za stambenu zgradu</t>
  </si>
  <si>
    <t>17.</t>
  </si>
  <si>
    <t>Usluge platnog prometa</t>
  </si>
  <si>
    <t>18.</t>
  </si>
  <si>
    <t>Usluge odvjetnika i pravnog savjetovanja</t>
  </si>
  <si>
    <t>19.</t>
  </si>
  <si>
    <t>Računovodstvene usluge</t>
  </si>
  <si>
    <t>20.</t>
  </si>
  <si>
    <t>Usluge javnog bilježnika</t>
  </si>
  <si>
    <t>21.</t>
  </si>
  <si>
    <t>Premije osiguranja imovine</t>
  </si>
  <si>
    <t>22.</t>
  </si>
  <si>
    <t>Troškovi usluga</t>
  </si>
  <si>
    <t>MATERIJALNI TROŠKOVI I TROŠKOVI USLUGA(a+b+c)</t>
  </si>
  <si>
    <t>TROŠKOVI OSOBLJA (neto plaće, doprinosi, porezi)</t>
  </si>
  <si>
    <t>III.</t>
  </si>
  <si>
    <t>AMORTIZACIJA</t>
  </si>
  <si>
    <t>23.</t>
  </si>
  <si>
    <t>Dnevnice za službeni put u zemlji</t>
  </si>
  <si>
    <t>24.</t>
  </si>
  <si>
    <t>Naknade za uporabu privatnog automobila u službene svrhe</t>
  </si>
  <si>
    <t>25.</t>
  </si>
  <si>
    <t>Troškovi noćenja na službenom putu</t>
  </si>
  <si>
    <t>26.</t>
  </si>
  <si>
    <t>Naknade troškova prijevoza sa posla na posao</t>
  </si>
  <si>
    <t>IV.</t>
  </si>
  <si>
    <t>OSTALI TROŠKOVI POSLOVANJA</t>
  </si>
  <si>
    <t>V.</t>
  </si>
  <si>
    <t>TROŠKOVI (I-IV)</t>
  </si>
  <si>
    <t>VI.</t>
  </si>
  <si>
    <t>FINANCIJSKI RASHODI (kamate i sl.)</t>
  </si>
  <si>
    <t>VII.</t>
  </si>
  <si>
    <t>Usluge stručnog usavršavanja</t>
  </si>
  <si>
    <t>27.</t>
  </si>
  <si>
    <t>Reprezentacija</t>
  </si>
  <si>
    <t>28.</t>
  </si>
  <si>
    <t>Prigodne nagrade i darovi radnicima</t>
  </si>
  <si>
    <t>29.</t>
  </si>
  <si>
    <t>Ostali troškovi (članarine-str. Udrugama i org.)</t>
  </si>
  <si>
    <t>30.</t>
  </si>
  <si>
    <t>31.</t>
  </si>
  <si>
    <t>Naknada (bruto iznosa) članovima NO-a</t>
  </si>
  <si>
    <t>Registracije teretnih vozila,teh. pregled</t>
  </si>
  <si>
    <t>Naknade teh. pregled</t>
  </si>
  <si>
    <t>32.</t>
  </si>
  <si>
    <t>33.</t>
  </si>
  <si>
    <t>34.</t>
  </si>
  <si>
    <t>Naknada za drugi dohodak ( bruto)</t>
  </si>
  <si>
    <t>35.</t>
  </si>
  <si>
    <t>36.</t>
  </si>
  <si>
    <t>Zatezne kamate</t>
  </si>
  <si>
    <t>37.</t>
  </si>
  <si>
    <t xml:space="preserve">Kamate Kreditna banka </t>
  </si>
  <si>
    <t>UKUPNO RASHODI</t>
  </si>
  <si>
    <t>Upravni sudski troškovi i takse</t>
  </si>
  <si>
    <t>Električna energija</t>
  </si>
  <si>
    <t>INFRA-GRAD D.O.O.</t>
  </si>
  <si>
    <t>OBROVAC</t>
  </si>
  <si>
    <t>Stjepana Radića C-12</t>
  </si>
  <si>
    <t xml:space="preserve">MATERIJALNI TROŠKOVI </t>
  </si>
  <si>
    <t>A.</t>
  </si>
  <si>
    <t>B.</t>
  </si>
  <si>
    <t xml:space="preserve">direktor </t>
  </si>
  <si>
    <t>Ingrid Prelas, v.r.</t>
  </si>
  <si>
    <t>Premije osiguranja radnika za ozljede na radu i oboljenje</t>
  </si>
  <si>
    <t>Najam vozila operativnog leazinga</t>
  </si>
  <si>
    <t>održavanje gradskih sportskih objekata</t>
  </si>
  <si>
    <t>Pročistač</t>
  </si>
  <si>
    <t>.1.5</t>
  </si>
  <si>
    <t>grobne naknade</t>
  </si>
  <si>
    <t>Prihodi od ukidanja rezervacija</t>
  </si>
  <si>
    <t xml:space="preserve">Otpremnina </t>
  </si>
  <si>
    <t>Računalne usluge</t>
  </si>
  <si>
    <t>38.</t>
  </si>
  <si>
    <t>39.</t>
  </si>
  <si>
    <t>40.</t>
  </si>
  <si>
    <t>.1.6.</t>
  </si>
  <si>
    <t xml:space="preserve"> FINANCIJSKI PLAN  ZA 2022. GODINU</t>
  </si>
  <si>
    <t>PLAN-2022</t>
  </si>
  <si>
    <t>.1.7.</t>
  </si>
  <si>
    <t>kapitalne pomoći za gradnju grobnica</t>
  </si>
  <si>
    <t>kapitalne pomoći za sanaciju deponije</t>
  </si>
  <si>
    <t>.1.8.</t>
  </si>
  <si>
    <t>prodaja grobnica</t>
  </si>
  <si>
    <t>.1.9.</t>
  </si>
  <si>
    <t>odlaganje otpada na deponiju</t>
  </si>
  <si>
    <t>Gradnja grobnica</t>
  </si>
  <si>
    <t>Sanacija deponije</t>
  </si>
  <si>
    <t>Knjigovodstveni programi</t>
  </si>
  <si>
    <t>Održavanje deponije</t>
  </si>
  <si>
    <t>Obrovac, 31.12.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</si>
</sst>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n&quot;;[Red]\-#,##0.00\ &quot;kn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1" fillId="0" borderId="13" xfId="0" applyFont="1" applyBorder="1"/>
    <xf numFmtId="8" fontId="0" fillId="0" borderId="7" xfId="0" applyNumberFormat="1" applyBorder="1"/>
    <xf numFmtId="8" fontId="0" fillId="0" borderId="13" xfId="0" applyNumberFormat="1" applyBorder="1"/>
    <xf numFmtId="4" fontId="0" fillId="0" borderId="7" xfId="0" applyNumberFormat="1" applyBorder="1"/>
    <xf numFmtId="0" fontId="0" fillId="0" borderId="7" xfId="0" applyBorder="1" applyAlignment="1">
      <alignment vertical="distributed"/>
    </xf>
    <xf numFmtId="4" fontId="0" fillId="0" borderId="12" xfId="0" applyNumberFormat="1" applyBorder="1"/>
    <xf numFmtId="0" fontId="0" fillId="0" borderId="12" xfId="0" applyBorder="1" applyAlignment="1">
      <alignment vertical="distributed"/>
    </xf>
    <xf numFmtId="0" fontId="1" fillId="2" borderId="8" xfId="0" applyFont="1" applyFill="1" applyBorder="1"/>
    <xf numFmtId="0" fontId="0" fillId="2" borderId="9" xfId="0" applyFill="1" applyBorder="1"/>
    <xf numFmtId="4" fontId="1" fillId="2" borderId="9" xfId="0" applyNumberFormat="1" applyFont="1" applyFill="1" applyBorder="1"/>
    <xf numFmtId="8" fontId="0" fillId="2" borderId="7" xfId="0" applyNumberFormat="1" applyFill="1" applyBorder="1"/>
    <xf numFmtId="0" fontId="1" fillId="2" borderId="1" xfId="0" applyFont="1" applyFill="1" applyBorder="1"/>
    <xf numFmtId="0" fontId="0" fillId="2" borderId="2" xfId="0" applyFill="1" applyBorder="1"/>
    <xf numFmtId="4" fontId="0" fillId="2" borderId="3" xfId="0" applyNumberFormat="1" applyFill="1" applyBorder="1"/>
    <xf numFmtId="0" fontId="1" fillId="2" borderId="14" xfId="0" applyFont="1" applyFill="1" applyBorder="1"/>
    <xf numFmtId="0" fontId="0" fillId="2" borderId="15" xfId="0" applyFill="1" applyBorder="1"/>
    <xf numFmtId="4" fontId="0" fillId="2" borderId="16" xfId="0" applyNumberFormat="1" applyFill="1" applyBorder="1"/>
    <xf numFmtId="0" fontId="0" fillId="0" borderId="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7" xfId="0" applyFont="1" applyBorder="1" applyAlignment="1">
      <alignment vertical="center"/>
    </xf>
    <xf numFmtId="0" fontId="1" fillId="0" borderId="7" xfId="0" applyFont="1" applyBorder="1"/>
    <xf numFmtId="0" fontId="1" fillId="0" borderId="18" xfId="0" applyFont="1" applyBorder="1"/>
    <xf numFmtId="0" fontId="1" fillId="2" borderId="13" xfId="0" applyFont="1" applyFill="1" applyBorder="1"/>
    <xf numFmtId="0" fontId="2" fillId="0" borderId="0" xfId="0" applyFont="1"/>
    <xf numFmtId="0" fontId="3" fillId="0" borderId="7" xfId="0" applyFont="1" applyBorder="1"/>
    <xf numFmtId="0" fontId="2" fillId="0" borderId="7" xfId="0" applyFont="1" applyBorder="1"/>
    <xf numFmtId="16" fontId="2" fillId="0" borderId="7" xfId="0" applyNumberFormat="1" applyFont="1" applyBorder="1"/>
    <xf numFmtId="0" fontId="2" fillId="0" borderId="18" xfId="0" applyFont="1" applyBorder="1"/>
    <xf numFmtId="0" fontId="3" fillId="0" borderId="7" xfId="0" applyFont="1" applyBorder="1" applyAlignment="1">
      <alignment horizontal="right"/>
    </xf>
    <xf numFmtId="4" fontId="2" fillId="0" borderId="7" xfId="0" applyNumberFormat="1" applyFont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right"/>
    </xf>
    <xf numFmtId="4" fontId="3" fillId="3" borderId="12" xfId="0" applyNumberFormat="1" applyFont="1" applyFill="1" applyBorder="1"/>
    <xf numFmtId="4" fontId="3" fillId="3" borderId="7" xfId="0" applyNumberFormat="1" applyFont="1" applyFill="1" applyBorder="1"/>
    <xf numFmtId="0" fontId="3" fillId="0" borderId="0" xfId="0" applyFont="1" applyBorder="1"/>
    <xf numFmtId="0" fontId="2" fillId="0" borderId="7" xfId="0" applyFont="1" applyBorder="1" applyAlignment="1">
      <alignment vertical="distributed"/>
    </xf>
    <xf numFmtId="0" fontId="6" fillId="3" borderId="7" xfId="0" applyFont="1" applyFill="1" applyBorder="1"/>
    <xf numFmtId="0" fontId="0" fillId="0" borderId="0" xfId="0" applyFill="1" applyBorder="1"/>
    <xf numFmtId="0" fontId="5" fillId="0" borderId="7" xfId="0" applyFont="1" applyBorder="1" applyAlignment="1">
      <alignment vertical="distributed"/>
    </xf>
    <xf numFmtId="0" fontId="4" fillId="0" borderId="7" xfId="0" applyFont="1" applyBorder="1"/>
    <xf numFmtId="0" fontId="2" fillId="0" borderId="7" xfId="0" applyFont="1" applyFill="1" applyBorder="1"/>
    <xf numFmtId="4" fontId="0" fillId="0" borderId="7" xfId="0" applyNumberFormat="1" applyFill="1" applyBorder="1"/>
    <xf numFmtId="0" fontId="0" fillId="0" borderId="7" xfId="0" applyFill="1" applyBorder="1"/>
    <xf numFmtId="4" fontId="2" fillId="0" borderId="7" xfId="0" applyNumberFormat="1" applyFont="1" applyFill="1" applyBorder="1"/>
    <xf numFmtId="4" fontId="3" fillId="0" borderId="7" xfId="0" applyNumberFormat="1" applyFont="1" applyFill="1" applyBorder="1"/>
    <xf numFmtId="0" fontId="2" fillId="0" borderId="0" xfId="0" applyFont="1" applyBorder="1"/>
    <xf numFmtId="0" fontId="3" fillId="4" borderId="7" xfId="0" applyFont="1" applyFill="1" applyBorder="1"/>
    <xf numFmtId="4" fontId="3" fillId="4" borderId="7" xfId="0" applyNumberFormat="1" applyFont="1" applyFill="1" applyBorder="1"/>
    <xf numFmtId="0" fontId="7" fillId="3" borderId="7" xfId="0" applyFont="1" applyFill="1" applyBorder="1" applyAlignment="1">
      <alignment vertical="distributed"/>
    </xf>
    <xf numFmtId="0" fontId="2" fillId="5" borderId="7" xfId="0" applyFont="1" applyFill="1" applyBorder="1"/>
    <xf numFmtId="0" fontId="7" fillId="5" borderId="7" xfId="0" applyFont="1" applyFill="1" applyBorder="1" applyAlignment="1">
      <alignment vertical="distributed"/>
    </xf>
    <xf numFmtId="4" fontId="2" fillId="5" borderId="7" xfId="0" applyNumberFormat="1" applyFont="1" applyFill="1" applyBorder="1"/>
    <xf numFmtId="4" fontId="1" fillId="0" borderId="7" xfId="0" applyNumberFormat="1" applyFont="1" applyBorder="1"/>
    <xf numFmtId="4" fontId="2" fillId="0" borderId="0" xfId="0" applyNumberFormat="1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8" fillId="0" borderId="0" xfId="0" applyFont="1" applyAlignment="1">
      <alignment horizontal="left"/>
    </xf>
    <xf numFmtId="0" fontId="5" fillId="0" borderId="7" xfId="0" applyFont="1" applyBorder="1"/>
    <xf numFmtId="4" fontId="10" fillId="0" borderId="7" xfId="0" applyNumberFormat="1" applyFont="1" applyBorder="1"/>
    <xf numFmtId="4" fontId="0" fillId="0" borderId="0" xfId="0" applyNumberFormat="1" applyBorder="1"/>
    <xf numFmtId="4" fontId="2" fillId="0" borderId="13" xfId="0" applyNumberFormat="1" applyFont="1" applyBorder="1"/>
    <xf numFmtId="4" fontId="11" fillId="3" borderId="7" xfId="0" applyNumberFormat="1" applyFont="1" applyFill="1" applyBorder="1"/>
    <xf numFmtId="4" fontId="10" fillId="0" borderId="7" xfId="0" applyNumberFormat="1" applyFont="1" applyFill="1" applyBorder="1"/>
    <xf numFmtId="4" fontId="0" fillId="0" borderId="0" xfId="0" applyNumberForma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workbookViewId="0">
      <selection activeCell="F17" sqref="F17"/>
    </sheetView>
  </sheetViews>
  <sheetFormatPr defaultRowHeight="15" x14ac:dyDescent="0.25"/>
  <cols>
    <col min="1" max="1" width="9.28515625" customWidth="1"/>
    <col min="2" max="2" width="34" customWidth="1"/>
    <col min="3" max="3" width="18.85546875" customWidth="1"/>
    <col min="4" max="4" width="20.85546875" customWidth="1"/>
  </cols>
  <sheetData>
    <row r="1" spans="1:4" ht="1.5" customHeight="1" x14ac:dyDescent="0.25"/>
    <row r="2" spans="1:4" x14ac:dyDescent="0.25">
      <c r="A2" s="30" t="s">
        <v>0</v>
      </c>
      <c r="B2" s="30"/>
      <c r="C2" s="30" t="s">
        <v>8</v>
      </c>
      <c r="D2" s="30"/>
    </row>
    <row r="3" spans="1:4" x14ac:dyDescent="0.25">
      <c r="A3" t="s">
        <v>1</v>
      </c>
      <c r="C3" t="s">
        <v>9</v>
      </c>
      <c r="D3" s="30" t="s">
        <v>106</v>
      </c>
    </row>
    <row r="4" spans="1:4" x14ac:dyDescent="0.25">
      <c r="A4" t="s">
        <v>2</v>
      </c>
    </row>
    <row r="5" spans="1:4" x14ac:dyDescent="0.25">
      <c r="A5" t="s">
        <v>3</v>
      </c>
      <c r="B5" t="s">
        <v>6</v>
      </c>
    </row>
    <row r="6" spans="1:4" x14ac:dyDescent="0.25">
      <c r="A6" t="s">
        <v>4</v>
      </c>
      <c r="B6" t="s">
        <v>7</v>
      </c>
    </row>
    <row r="7" spans="1:4" x14ac:dyDescent="0.25">
      <c r="A7" t="s">
        <v>5</v>
      </c>
      <c r="B7" s="29">
        <v>44498287115</v>
      </c>
    </row>
    <row r="10" spans="1:4" x14ac:dyDescent="0.25">
      <c r="A10" s="32" t="s">
        <v>10</v>
      </c>
      <c r="B10" s="31" t="s">
        <v>12</v>
      </c>
      <c r="C10" s="33" t="s">
        <v>13</v>
      </c>
      <c r="D10" s="32" t="s">
        <v>14</v>
      </c>
    </row>
    <row r="11" spans="1:4" x14ac:dyDescent="0.25">
      <c r="A11" s="34" t="s">
        <v>11</v>
      </c>
      <c r="B11" s="6"/>
      <c r="C11" s="5"/>
      <c r="D11" s="8"/>
    </row>
    <row r="12" spans="1:4" x14ac:dyDescent="0.25">
      <c r="A12" s="27">
        <v>4000</v>
      </c>
      <c r="B12" s="9" t="s">
        <v>15</v>
      </c>
      <c r="C12" s="11">
        <v>7001.92</v>
      </c>
      <c r="D12" s="12"/>
    </row>
    <row r="13" spans="1:4" x14ac:dyDescent="0.25">
      <c r="A13" s="27">
        <v>4001</v>
      </c>
      <c r="B13" s="9" t="s">
        <v>16</v>
      </c>
      <c r="C13" s="13">
        <v>2911.97</v>
      </c>
      <c r="D13" s="11"/>
    </row>
    <row r="14" spans="1:4" x14ac:dyDescent="0.25">
      <c r="A14" s="27">
        <v>4002</v>
      </c>
      <c r="B14" s="9" t="s">
        <v>17</v>
      </c>
      <c r="C14" s="13">
        <v>11141.28</v>
      </c>
      <c r="D14" s="11"/>
    </row>
    <row r="15" spans="1:4" x14ac:dyDescent="0.25">
      <c r="A15" s="27">
        <v>4003</v>
      </c>
      <c r="B15" s="9" t="s">
        <v>18</v>
      </c>
      <c r="C15" s="13">
        <v>4977.51</v>
      </c>
      <c r="D15" s="12"/>
    </row>
    <row r="16" spans="1:4" x14ac:dyDescent="0.25">
      <c r="A16" s="27">
        <v>4004</v>
      </c>
      <c r="B16" s="9" t="s">
        <v>19</v>
      </c>
      <c r="C16" s="13">
        <v>14364.18</v>
      </c>
      <c r="D16" s="11"/>
    </row>
    <row r="17" spans="1:4" x14ac:dyDescent="0.25">
      <c r="A17" s="27">
        <v>4007</v>
      </c>
      <c r="B17" s="9" t="s">
        <v>20</v>
      </c>
      <c r="C17" s="13">
        <v>6869</v>
      </c>
      <c r="D17" s="11"/>
    </row>
    <row r="18" spans="1:4" x14ac:dyDescent="0.25">
      <c r="A18" s="27">
        <v>4010</v>
      </c>
      <c r="B18" s="9" t="s">
        <v>21</v>
      </c>
      <c r="C18" s="13">
        <v>19642.849999999999</v>
      </c>
      <c r="D18" s="11"/>
    </row>
    <row r="19" spans="1:4" x14ac:dyDescent="0.25">
      <c r="A19" s="27">
        <v>4013</v>
      </c>
      <c r="B19" s="9" t="s">
        <v>22</v>
      </c>
      <c r="C19" s="13">
        <v>110498.22</v>
      </c>
      <c r="D19" s="11"/>
    </row>
    <row r="20" spans="1:4" ht="30" x14ac:dyDescent="0.25">
      <c r="A20" s="27">
        <v>4014</v>
      </c>
      <c r="B20" s="14" t="s">
        <v>23</v>
      </c>
      <c r="C20" s="13">
        <v>28280.080000000002</v>
      </c>
      <c r="D20" s="11"/>
    </row>
    <row r="21" spans="1:4" x14ac:dyDescent="0.25">
      <c r="A21" s="27" t="s">
        <v>24</v>
      </c>
      <c r="B21" s="9" t="s">
        <v>25</v>
      </c>
      <c r="C21" s="13">
        <v>7898.49</v>
      </c>
      <c r="D21" s="11"/>
    </row>
    <row r="22" spans="1:4" ht="28.5" customHeight="1" x14ac:dyDescent="0.25">
      <c r="A22" s="27">
        <v>4040</v>
      </c>
      <c r="B22" s="14" t="s">
        <v>26</v>
      </c>
      <c r="C22" s="9">
        <v>556.78</v>
      </c>
      <c r="D22" s="11"/>
    </row>
    <row r="23" spans="1:4" ht="30" x14ac:dyDescent="0.25">
      <c r="A23" s="27">
        <v>4041</v>
      </c>
      <c r="B23" s="14" t="s">
        <v>27</v>
      </c>
      <c r="C23" s="9">
        <v>127.96</v>
      </c>
      <c r="D23" s="11"/>
    </row>
    <row r="24" spans="1:4" ht="30" x14ac:dyDescent="0.25">
      <c r="A24" s="27" t="s">
        <v>28</v>
      </c>
      <c r="B24" s="14" t="s">
        <v>29</v>
      </c>
      <c r="C24" s="9">
        <v>80.98</v>
      </c>
      <c r="D24" s="11"/>
    </row>
    <row r="25" spans="1:4" ht="45" x14ac:dyDescent="0.25">
      <c r="A25" s="27">
        <v>4042</v>
      </c>
      <c r="B25" s="14" t="s">
        <v>30</v>
      </c>
      <c r="C25" s="13">
        <v>2221.0500000000002</v>
      </c>
      <c r="D25" s="11"/>
    </row>
    <row r="26" spans="1:4" x14ac:dyDescent="0.25">
      <c r="A26" s="27">
        <v>4044</v>
      </c>
      <c r="B26" s="9" t="s">
        <v>31</v>
      </c>
      <c r="C26" s="13">
        <v>6512.71</v>
      </c>
      <c r="D26" s="11"/>
    </row>
    <row r="27" spans="1:4" x14ac:dyDescent="0.25">
      <c r="A27" s="27">
        <v>4045</v>
      </c>
      <c r="B27" s="9" t="s">
        <v>32</v>
      </c>
      <c r="C27" s="13">
        <v>11534.39</v>
      </c>
      <c r="D27" s="11"/>
    </row>
    <row r="28" spans="1:4" x14ac:dyDescent="0.25">
      <c r="A28" s="27">
        <v>4050</v>
      </c>
      <c r="B28" s="9" t="s">
        <v>33</v>
      </c>
      <c r="C28" s="13">
        <v>19225.849999999999</v>
      </c>
      <c r="D28" s="11"/>
    </row>
    <row r="29" spans="1:4" x14ac:dyDescent="0.25">
      <c r="A29" s="27" t="s">
        <v>34</v>
      </c>
      <c r="B29" s="9" t="s">
        <v>35</v>
      </c>
      <c r="C29" s="13">
        <v>1275</v>
      </c>
      <c r="D29" s="11"/>
    </row>
    <row r="30" spans="1:4" ht="30" x14ac:dyDescent="0.25">
      <c r="A30" s="27">
        <v>4101</v>
      </c>
      <c r="B30" s="14" t="s">
        <v>36</v>
      </c>
      <c r="C30" s="13">
        <v>1270.7</v>
      </c>
      <c r="D30" s="11"/>
    </row>
    <row r="31" spans="1:4" ht="30" x14ac:dyDescent="0.25">
      <c r="A31" s="27">
        <v>4106</v>
      </c>
      <c r="B31" s="14" t="s">
        <v>37</v>
      </c>
      <c r="C31" s="9">
        <v>321</v>
      </c>
      <c r="D31" s="11"/>
    </row>
    <row r="32" spans="1:4" x14ac:dyDescent="0.25">
      <c r="A32" s="27">
        <v>41061</v>
      </c>
      <c r="B32" s="9" t="s">
        <v>38</v>
      </c>
      <c r="C32" s="13">
        <v>3200</v>
      </c>
      <c r="D32" s="11"/>
    </row>
    <row r="33" spans="1:4" x14ac:dyDescent="0.25">
      <c r="A33" s="27">
        <v>4111</v>
      </c>
      <c r="B33" s="9" t="s">
        <v>39</v>
      </c>
      <c r="C33" s="13">
        <v>11391.61</v>
      </c>
      <c r="D33" s="11"/>
    </row>
    <row r="34" spans="1:4" x14ac:dyDescent="0.25">
      <c r="A34" s="27">
        <v>4114</v>
      </c>
      <c r="B34" s="9" t="s">
        <v>40</v>
      </c>
      <c r="C34" s="13">
        <v>21814.240000000002</v>
      </c>
      <c r="D34" s="11"/>
    </row>
    <row r="35" spans="1:4" x14ac:dyDescent="0.25">
      <c r="A35" s="27">
        <v>4120</v>
      </c>
      <c r="B35" s="9" t="s">
        <v>41</v>
      </c>
      <c r="C35" s="13">
        <v>7772.26</v>
      </c>
      <c r="D35" s="11"/>
    </row>
    <row r="36" spans="1:4" ht="30" x14ac:dyDescent="0.25">
      <c r="A36" s="27">
        <v>4130</v>
      </c>
      <c r="B36" s="14" t="s">
        <v>42</v>
      </c>
      <c r="C36" s="13">
        <v>73340.97</v>
      </c>
      <c r="D36" s="11"/>
    </row>
    <row r="37" spans="1:4" ht="30" x14ac:dyDescent="0.25">
      <c r="A37" s="27" t="s">
        <v>43</v>
      </c>
      <c r="B37" s="14" t="s">
        <v>44</v>
      </c>
      <c r="C37" s="13">
        <v>1404</v>
      </c>
      <c r="D37" s="11"/>
    </row>
    <row r="38" spans="1:4" ht="45" x14ac:dyDescent="0.25">
      <c r="A38" s="27">
        <v>4135</v>
      </c>
      <c r="B38" s="14" t="s">
        <v>45</v>
      </c>
      <c r="C38" s="13">
        <v>4231.59</v>
      </c>
      <c r="D38" s="11"/>
    </row>
    <row r="39" spans="1:4" ht="45" x14ac:dyDescent="0.25">
      <c r="A39" s="27">
        <v>4153</v>
      </c>
      <c r="B39" s="14" t="s">
        <v>46</v>
      </c>
      <c r="C39" s="13">
        <v>23915.9</v>
      </c>
      <c r="D39" s="11"/>
    </row>
    <row r="40" spans="1:4" x14ac:dyDescent="0.25">
      <c r="A40" s="27">
        <v>4169</v>
      </c>
      <c r="B40" s="9" t="s">
        <v>47</v>
      </c>
      <c r="C40" s="13">
        <v>8100</v>
      </c>
      <c r="D40" s="11"/>
    </row>
    <row r="41" spans="1:4" x14ac:dyDescent="0.25">
      <c r="A41" s="27">
        <v>4186</v>
      </c>
      <c r="B41" s="9" t="s">
        <v>48</v>
      </c>
      <c r="C41" s="13">
        <v>2994</v>
      </c>
      <c r="D41" s="11"/>
    </row>
    <row r="42" spans="1:4" x14ac:dyDescent="0.25">
      <c r="A42" s="27">
        <v>4187</v>
      </c>
      <c r="B42" s="9" t="s">
        <v>49</v>
      </c>
      <c r="C42" s="13">
        <v>1314.73</v>
      </c>
      <c r="D42" s="11"/>
    </row>
    <row r="43" spans="1:4" x14ac:dyDescent="0.25">
      <c r="A43" s="27">
        <v>4189</v>
      </c>
      <c r="B43" s="9" t="s">
        <v>50</v>
      </c>
      <c r="C43" s="9">
        <v>540</v>
      </c>
      <c r="D43" s="11"/>
    </row>
    <row r="44" spans="1:4" x14ac:dyDescent="0.25">
      <c r="A44" s="27">
        <v>4211</v>
      </c>
      <c r="B44" s="9" t="s">
        <v>51</v>
      </c>
      <c r="C44" s="13">
        <v>13038.75</v>
      </c>
      <c r="D44" s="11"/>
    </row>
    <row r="45" spans="1:4" ht="30" x14ac:dyDescent="0.25">
      <c r="A45" s="27">
        <v>4220</v>
      </c>
      <c r="B45" s="14" t="s">
        <v>52</v>
      </c>
      <c r="C45" s="13">
        <v>2950</v>
      </c>
      <c r="D45" s="11"/>
    </row>
    <row r="46" spans="1:4" x14ac:dyDescent="0.25">
      <c r="A46" s="27">
        <v>4222</v>
      </c>
      <c r="B46" s="9" t="s">
        <v>53</v>
      </c>
      <c r="C46" s="13">
        <v>28630</v>
      </c>
      <c r="D46" s="11"/>
    </row>
    <row r="47" spans="1:4" x14ac:dyDescent="0.25">
      <c r="A47" s="27">
        <v>4225</v>
      </c>
      <c r="B47" s="9" t="s">
        <v>54</v>
      </c>
      <c r="C47" s="13">
        <v>14849</v>
      </c>
      <c r="D47" s="11"/>
    </row>
    <row r="48" spans="1:4" x14ac:dyDescent="0.25">
      <c r="A48" s="27">
        <v>4230</v>
      </c>
      <c r="B48" s="9" t="s">
        <v>55</v>
      </c>
      <c r="C48" s="13">
        <v>17251.169999999998</v>
      </c>
      <c r="D48" s="11"/>
    </row>
    <row r="49" spans="1:4" x14ac:dyDescent="0.25">
      <c r="A49" s="27">
        <v>4260</v>
      </c>
      <c r="B49" s="9" t="s">
        <v>56</v>
      </c>
      <c r="C49" s="13">
        <v>1620</v>
      </c>
      <c r="D49" s="11"/>
    </row>
    <row r="50" spans="1:4" x14ac:dyDescent="0.25">
      <c r="A50" s="27">
        <v>4270</v>
      </c>
      <c r="B50" s="9" t="s">
        <v>57</v>
      </c>
      <c r="C50" s="13">
        <v>1890</v>
      </c>
      <c r="D50" s="11"/>
    </row>
    <row r="51" spans="1:4" x14ac:dyDescent="0.25">
      <c r="A51" s="27">
        <v>4271</v>
      </c>
      <c r="B51" s="9" t="s">
        <v>58</v>
      </c>
      <c r="C51" s="13">
        <v>8473</v>
      </c>
      <c r="D51" s="11"/>
    </row>
    <row r="52" spans="1:4" ht="30" x14ac:dyDescent="0.25">
      <c r="A52" s="27">
        <v>4280</v>
      </c>
      <c r="B52" s="14" t="s">
        <v>59</v>
      </c>
      <c r="C52" s="13">
        <v>20071.2</v>
      </c>
      <c r="D52" s="11"/>
    </row>
    <row r="53" spans="1:4" ht="45" x14ac:dyDescent="0.25">
      <c r="A53" s="27">
        <v>4281</v>
      </c>
      <c r="B53" s="14" t="s">
        <v>60</v>
      </c>
      <c r="C53" s="9">
        <v>410.85</v>
      </c>
      <c r="D53" s="11"/>
    </row>
    <row r="54" spans="1:4" ht="30" x14ac:dyDescent="0.25">
      <c r="A54" s="27" t="s">
        <v>61</v>
      </c>
      <c r="B54" s="14" t="s">
        <v>62</v>
      </c>
      <c r="C54" s="9">
        <v>158.4</v>
      </c>
      <c r="D54" s="11"/>
    </row>
    <row r="55" spans="1:4" x14ac:dyDescent="0.25">
      <c r="A55" s="27">
        <v>4299</v>
      </c>
      <c r="B55" s="9" t="s">
        <v>63</v>
      </c>
      <c r="C55" s="9">
        <v>800</v>
      </c>
      <c r="D55" s="11"/>
    </row>
    <row r="56" spans="1:4" ht="30" x14ac:dyDescent="0.25">
      <c r="A56" s="27">
        <v>4302</v>
      </c>
      <c r="B56" s="14" t="s">
        <v>64</v>
      </c>
      <c r="C56" s="13">
        <v>164477.82999999999</v>
      </c>
      <c r="D56" s="11"/>
    </row>
    <row r="57" spans="1:4" ht="30" x14ac:dyDescent="0.25">
      <c r="A57" s="27">
        <v>4303</v>
      </c>
      <c r="B57" s="14" t="s">
        <v>65</v>
      </c>
      <c r="C57" s="13">
        <v>215779.75</v>
      </c>
      <c r="D57" s="11"/>
    </row>
    <row r="58" spans="1:4" ht="60" x14ac:dyDescent="0.25">
      <c r="A58" s="27">
        <v>4305</v>
      </c>
      <c r="B58" s="14" t="s">
        <v>66</v>
      </c>
      <c r="C58" s="9">
        <v>676.67</v>
      </c>
      <c r="D58" s="11"/>
    </row>
    <row r="59" spans="1:4" ht="45" x14ac:dyDescent="0.25">
      <c r="A59" s="27">
        <v>4320</v>
      </c>
      <c r="B59" s="14" t="s">
        <v>67</v>
      </c>
      <c r="C59" s="9">
        <v>290</v>
      </c>
      <c r="D59" s="11"/>
    </row>
    <row r="60" spans="1:4" x14ac:dyDescent="0.25">
      <c r="A60" s="27">
        <v>4400</v>
      </c>
      <c r="B60" s="9" t="s">
        <v>68</v>
      </c>
      <c r="C60" s="9">
        <v>170</v>
      </c>
      <c r="D60" s="11"/>
    </row>
    <row r="61" spans="1:4" ht="30" x14ac:dyDescent="0.25">
      <c r="A61" s="27">
        <v>4420</v>
      </c>
      <c r="B61" s="14" t="s">
        <v>69</v>
      </c>
      <c r="C61" s="9">
        <v>29</v>
      </c>
      <c r="D61" s="11"/>
    </row>
    <row r="62" spans="1:4" ht="30" x14ac:dyDescent="0.25">
      <c r="A62" s="27">
        <v>4424</v>
      </c>
      <c r="B62" s="14" t="s">
        <v>70</v>
      </c>
      <c r="C62" s="13">
        <v>15848</v>
      </c>
      <c r="D62" s="11"/>
    </row>
    <row r="63" spans="1:4" ht="30" x14ac:dyDescent="0.25">
      <c r="A63" s="27">
        <v>4425</v>
      </c>
      <c r="B63" s="14" t="s">
        <v>71</v>
      </c>
      <c r="C63" s="13">
        <v>1014</v>
      </c>
      <c r="D63" s="11"/>
    </row>
    <row r="64" spans="1:4" ht="30" x14ac:dyDescent="0.25">
      <c r="A64" s="27">
        <v>4430</v>
      </c>
      <c r="B64" s="14" t="s">
        <v>72</v>
      </c>
      <c r="C64" s="13">
        <v>88000</v>
      </c>
      <c r="D64" s="11"/>
    </row>
    <row r="65" spans="1:4" ht="45" x14ac:dyDescent="0.25">
      <c r="A65" s="27">
        <v>4440</v>
      </c>
      <c r="B65" s="14" t="s">
        <v>73</v>
      </c>
      <c r="C65" s="9">
        <v>550</v>
      </c>
      <c r="D65" s="11"/>
    </row>
    <row r="66" spans="1:4" ht="45" x14ac:dyDescent="0.25">
      <c r="A66" s="27">
        <v>4443</v>
      </c>
      <c r="B66" s="14" t="s">
        <v>74</v>
      </c>
      <c r="C66" s="9">
        <v>500</v>
      </c>
      <c r="D66" s="11"/>
    </row>
    <row r="67" spans="1:4" ht="30" x14ac:dyDescent="0.25">
      <c r="A67" s="27">
        <v>4460</v>
      </c>
      <c r="B67" s="14" t="s">
        <v>75</v>
      </c>
      <c r="C67" s="13">
        <v>7500</v>
      </c>
      <c r="D67" s="11"/>
    </row>
    <row r="68" spans="1:4" ht="30" x14ac:dyDescent="0.25">
      <c r="A68" s="27">
        <v>4464</v>
      </c>
      <c r="B68" s="14" t="s">
        <v>76</v>
      </c>
      <c r="C68" s="13">
        <v>29000</v>
      </c>
      <c r="D68" s="11"/>
    </row>
    <row r="69" spans="1:4" x14ac:dyDescent="0.25">
      <c r="A69" s="27" t="s">
        <v>77</v>
      </c>
      <c r="B69" s="9" t="s">
        <v>78</v>
      </c>
      <c r="C69" s="13">
        <v>35659.019999999997</v>
      </c>
      <c r="D69" s="11"/>
    </row>
    <row r="70" spans="1:4" ht="45" x14ac:dyDescent="0.25">
      <c r="A70" s="27">
        <v>4614</v>
      </c>
      <c r="B70" s="14" t="s">
        <v>79</v>
      </c>
      <c r="C70" s="9">
        <v>128</v>
      </c>
      <c r="D70" s="11"/>
    </row>
    <row r="71" spans="1:4" x14ac:dyDescent="0.25">
      <c r="A71" s="27">
        <v>4616</v>
      </c>
      <c r="B71" s="9" t="s">
        <v>80</v>
      </c>
      <c r="C71" s="9">
        <v>785</v>
      </c>
      <c r="D71" s="11"/>
    </row>
    <row r="72" spans="1:4" x14ac:dyDescent="0.25">
      <c r="A72" s="27">
        <v>4620</v>
      </c>
      <c r="B72" s="9" t="s">
        <v>81</v>
      </c>
      <c r="C72" s="9">
        <v>504</v>
      </c>
      <c r="D72" s="11"/>
    </row>
    <row r="73" spans="1:4" x14ac:dyDescent="0.25">
      <c r="A73" s="27">
        <v>4640</v>
      </c>
      <c r="B73" s="9" t="s">
        <v>82</v>
      </c>
      <c r="C73" s="13">
        <v>2762.31</v>
      </c>
      <c r="D73" s="11"/>
    </row>
    <row r="74" spans="1:4" ht="30" x14ac:dyDescent="0.25">
      <c r="A74" s="27">
        <v>4670</v>
      </c>
      <c r="B74" s="14" t="s">
        <v>83</v>
      </c>
      <c r="C74" s="13">
        <v>97736.639999999999</v>
      </c>
      <c r="D74" s="11"/>
    </row>
    <row r="75" spans="1:4" ht="30" x14ac:dyDescent="0.25">
      <c r="A75" s="27">
        <v>4671</v>
      </c>
      <c r="B75" s="14" t="s">
        <v>84</v>
      </c>
      <c r="C75" s="13">
        <v>14183.39</v>
      </c>
      <c r="D75" s="11"/>
    </row>
    <row r="76" spans="1:4" x14ac:dyDescent="0.25">
      <c r="A76" s="27">
        <v>4680</v>
      </c>
      <c r="B76" s="9" t="s">
        <v>85</v>
      </c>
      <c r="C76" s="9">
        <v>740</v>
      </c>
      <c r="D76" s="11"/>
    </row>
    <row r="77" spans="1:4" x14ac:dyDescent="0.25">
      <c r="A77" s="27">
        <v>4699</v>
      </c>
      <c r="B77" s="9" t="s">
        <v>86</v>
      </c>
      <c r="C77" s="13">
        <v>5350</v>
      </c>
      <c r="D77" s="11"/>
    </row>
    <row r="78" spans="1:4" x14ac:dyDescent="0.25">
      <c r="A78" s="27">
        <v>4710</v>
      </c>
      <c r="B78" s="9" t="s">
        <v>87</v>
      </c>
      <c r="C78" s="13">
        <v>662113.48</v>
      </c>
      <c r="D78" s="11"/>
    </row>
    <row r="79" spans="1:4" ht="30" x14ac:dyDescent="0.25">
      <c r="A79" s="27">
        <v>4720</v>
      </c>
      <c r="B79" s="14" t="s">
        <v>88</v>
      </c>
      <c r="C79" s="13">
        <v>131620.47</v>
      </c>
      <c r="D79" s="11"/>
    </row>
    <row r="80" spans="1:4" ht="45" x14ac:dyDescent="0.25">
      <c r="A80" s="27">
        <v>4721</v>
      </c>
      <c r="B80" s="14" t="s">
        <v>89</v>
      </c>
      <c r="C80" s="13">
        <v>4387.38</v>
      </c>
      <c r="D80" s="11"/>
    </row>
    <row r="81" spans="1:4" x14ac:dyDescent="0.25">
      <c r="A81" s="27">
        <v>4722</v>
      </c>
      <c r="B81" s="9" t="s">
        <v>90</v>
      </c>
      <c r="C81" s="13">
        <v>14917.02</v>
      </c>
      <c r="D81" s="11"/>
    </row>
    <row r="82" spans="1:4" x14ac:dyDescent="0.25">
      <c r="A82" s="27">
        <v>4727</v>
      </c>
      <c r="B82" s="9" t="s">
        <v>91</v>
      </c>
      <c r="C82" s="13">
        <v>144042.96</v>
      </c>
      <c r="D82" s="11"/>
    </row>
    <row r="83" spans="1:4" x14ac:dyDescent="0.25">
      <c r="A83" s="27">
        <v>4728</v>
      </c>
      <c r="B83" s="9" t="s">
        <v>92</v>
      </c>
      <c r="C83" s="13">
        <v>31451.08</v>
      </c>
      <c r="D83" s="11"/>
    </row>
    <row r="84" spans="1:4" x14ac:dyDescent="0.25">
      <c r="A84" s="27">
        <v>4764</v>
      </c>
      <c r="B84" s="9" t="s">
        <v>93</v>
      </c>
      <c r="C84" s="13">
        <v>40568.54</v>
      </c>
      <c r="D84" s="11"/>
    </row>
    <row r="85" spans="1:4" x14ac:dyDescent="0.25">
      <c r="A85" s="27">
        <v>7241</v>
      </c>
      <c r="B85" s="9" t="s">
        <v>94</v>
      </c>
      <c r="C85" s="13">
        <v>3278.72</v>
      </c>
      <c r="D85" s="11"/>
    </row>
    <row r="86" spans="1:4" x14ac:dyDescent="0.25">
      <c r="A86" s="27">
        <v>7242</v>
      </c>
      <c r="B86" s="9" t="s">
        <v>95</v>
      </c>
      <c r="C86" s="13">
        <v>14942.15</v>
      </c>
      <c r="D86" s="11"/>
    </row>
    <row r="87" spans="1:4" x14ac:dyDescent="0.25">
      <c r="A87" s="28">
        <v>7360</v>
      </c>
      <c r="B87" s="7" t="s">
        <v>96</v>
      </c>
      <c r="C87" s="15">
        <v>38230.43</v>
      </c>
      <c r="D87" s="11"/>
    </row>
    <row r="88" spans="1:4" x14ac:dyDescent="0.25">
      <c r="A88" s="17" t="s">
        <v>11</v>
      </c>
      <c r="B88" s="18"/>
      <c r="C88" s="19">
        <v>2294112.4300000002</v>
      </c>
      <c r="D88" s="20"/>
    </row>
    <row r="89" spans="1:4" x14ac:dyDescent="0.25">
      <c r="A89" s="5"/>
      <c r="B89" s="6"/>
      <c r="C89" s="6"/>
      <c r="D89" s="9"/>
    </row>
    <row r="90" spans="1:4" x14ac:dyDescent="0.25">
      <c r="A90" s="10" t="s">
        <v>97</v>
      </c>
      <c r="B90" s="8"/>
      <c r="C90" s="8"/>
      <c r="D90" s="7"/>
    </row>
    <row r="91" spans="1:4" ht="30" x14ac:dyDescent="0.25">
      <c r="A91" s="9">
        <v>7510</v>
      </c>
      <c r="B91" s="14" t="s">
        <v>98</v>
      </c>
      <c r="C91" s="9"/>
      <c r="D91" s="13"/>
    </row>
    <row r="92" spans="1:4" x14ac:dyDescent="0.25">
      <c r="A92" s="9">
        <v>7580</v>
      </c>
      <c r="B92" s="9" t="s">
        <v>99</v>
      </c>
      <c r="C92" s="9"/>
      <c r="D92" s="13"/>
    </row>
    <row r="93" spans="1:4" x14ac:dyDescent="0.25">
      <c r="A93" s="9">
        <v>7710</v>
      </c>
      <c r="B93" s="9" t="s">
        <v>100</v>
      </c>
      <c r="C93" s="9"/>
      <c r="D93" s="13"/>
    </row>
    <row r="94" spans="1:4" ht="30" x14ac:dyDescent="0.25">
      <c r="A94" s="9">
        <v>7860</v>
      </c>
      <c r="B94" s="14" t="s">
        <v>101</v>
      </c>
      <c r="C94" s="9"/>
      <c r="D94" s="13"/>
    </row>
    <row r="95" spans="1:4" ht="45" x14ac:dyDescent="0.25">
      <c r="A95" s="9">
        <v>7871</v>
      </c>
      <c r="B95" s="14" t="s">
        <v>102</v>
      </c>
      <c r="C95" s="9"/>
      <c r="D95" s="9"/>
    </row>
    <row r="96" spans="1:4" x14ac:dyDescent="0.25">
      <c r="A96" s="9">
        <v>78900</v>
      </c>
      <c r="B96" s="9" t="s">
        <v>103</v>
      </c>
      <c r="C96" s="9"/>
      <c r="D96" s="13"/>
    </row>
    <row r="97" spans="1:4" ht="45.75" thickBot="1" x14ac:dyDescent="0.3">
      <c r="A97" s="7">
        <v>7988</v>
      </c>
      <c r="B97" s="16" t="s">
        <v>104</v>
      </c>
      <c r="C97" s="7"/>
      <c r="D97" s="7"/>
    </row>
    <row r="98" spans="1:4" x14ac:dyDescent="0.25">
      <c r="A98" s="21" t="s">
        <v>97</v>
      </c>
      <c r="B98" s="22"/>
      <c r="C98" s="22"/>
      <c r="D98" s="23"/>
    </row>
    <row r="99" spans="1:4" ht="15.75" thickBot="1" x14ac:dyDescent="0.3">
      <c r="A99" s="2"/>
      <c r="B99" s="3"/>
      <c r="C99" s="3"/>
      <c r="D99" s="4"/>
    </row>
    <row r="100" spans="1:4" ht="15.75" thickBot="1" x14ac:dyDescent="0.3">
      <c r="A100" s="24" t="s">
        <v>105</v>
      </c>
      <c r="B100" s="25"/>
      <c r="C100" s="25"/>
      <c r="D100" s="26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showGridLines="0" tabSelected="1" workbookViewId="0">
      <selection activeCell="J25" sqref="J25"/>
    </sheetView>
  </sheetViews>
  <sheetFormatPr defaultRowHeight="15" x14ac:dyDescent="0.25"/>
  <cols>
    <col min="1" max="1" width="9.140625" customWidth="1"/>
    <col min="2" max="2" width="40.28515625" customWidth="1"/>
    <col min="3" max="3" width="27.5703125" customWidth="1"/>
    <col min="4" max="4" width="10.140625" bestFit="1" customWidth="1"/>
    <col min="6" max="6" width="10.140625" bestFit="1" customWidth="1"/>
  </cols>
  <sheetData>
    <row r="1" spans="1:8" ht="15.75" x14ac:dyDescent="0.25">
      <c r="A1" s="78" t="s">
        <v>213</v>
      </c>
      <c r="B1" s="78"/>
      <c r="C1" s="78"/>
    </row>
    <row r="2" spans="1:8" ht="15.75" x14ac:dyDescent="0.25">
      <c r="A2" s="78" t="s">
        <v>215</v>
      </c>
      <c r="B2" s="78"/>
      <c r="C2" s="78"/>
    </row>
    <row r="3" spans="1:8" ht="15.75" x14ac:dyDescent="0.25">
      <c r="A3" s="78" t="s">
        <v>214</v>
      </c>
      <c r="B3" s="78"/>
      <c r="C3" s="78"/>
    </row>
    <row r="4" spans="1:8" ht="9.75" customHeight="1" x14ac:dyDescent="0.25">
      <c r="A4" s="69"/>
      <c r="B4" s="69"/>
      <c r="C4" s="69"/>
    </row>
    <row r="5" spans="1:8" ht="18.75" x14ac:dyDescent="0.3">
      <c r="A5" s="68" t="s">
        <v>234</v>
      </c>
      <c r="B5" s="68"/>
    </row>
    <row r="6" spans="1:8" x14ac:dyDescent="0.25">
      <c r="B6" s="30"/>
    </row>
    <row r="7" spans="1:8" ht="15.75" x14ac:dyDescent="0.25">
      <c r="B7" s="66" t="s">
        <v>97</v>
      </c>
      <c r="C7" s="35"/>
    </row>
    <row r="8" spans="1:8" x14ac:dyDescent="0.25">
      <c r="A8" s="42" t="s">
        <v>107</v>
      </c>
      <c r="B8" s="42" t="s">
        <v>108</v>
      </c>
      <c r="C8" s="43" t="s">
        <v>235</v>
      </c>
      <c r="D8" s="1"/>
      <c r="E8" s="1"/>
      <c r="F8" s="1"/>
      <c r="G8" s="1"/>
      <c r="H8" s="1"/>
    </row>
    <row r="9" spans="1:8" ht="32.25" customHeight="1" x14ac:dyDescent="0.25">
      <c r="A9" s="42" t="s">
        <v>109</v>
      </c>
      <c r="B9" s="42" t="s">
        <v>110</v>
      </c>
      <c r="C9" s="44">
        <f>SUM(C11:C20)</f>
        <v>4246250</v>
      </c>
      <c r="D9" s="1"/>
      <c r="E9" s="1"/>
      <c r="F9" s="1"/>
      <c r="G9" s="1"/>
      <c r="H9" s="1"/>
    </row>
    <row r="10" spans="1:8" x14ac:dyDescent="0.25">
      <c r="A10" s="38"/>
      <c r="B10" s="39"/>
      <c r="C10" s="41"/>
      <c r="D10" s="1"/>
      <c r="E10" s="1"/>
      <c r="F10" s="1"/>
      <c r="G10" s="1"/>
      <c r="H10" s="1"/>
    </row>
    <row r="11" spans="1:8" x14ac:dyDescent="0.25">
      <c r="A11" s="37" t="s">
        <v>111</v>
      </c>
      <c r="B11" s="39" t="s">
        <v>118</v>
      </c>
      <c r="C11" s="41">
        <v>240000</v>
      </c>
      <c r="D11" s="1"/>
      <c r="E11" s="1"/>
      <c r="F11" s="1"/>
      <c r="G11" s="1"/>
      <c r="H11" s="1"/>
    </row>
    <row r="12" spans="1:8" x14ac:dyDescent="0.25">
      <c r="A12" s="37" t="s">
        <v>112</v>
      </c>
      <c r="B12" s="39" t="s">
        <v>119</v>
      </c>
      <c r="C12" s="41">
        <v>240000</v>
      </c>
      <c r="D12" s="1"/>
      <c r="E12" s="1"/>
      <c r="F12" s="1"/>
      <c r="G12" s="1"/>
      <c r="H12" s="1"/>
    </row>
    <row r="13" spans="1:8" x14ac:dyDescent="0.25">
      <c r="A13" s="37" t="s">
        <v>114</v>
      </c>
      <c r="B13" s="39" t="s">
        <v>223</v>
      </c>
      <c r="C13" s="73">
        <v>120000</v>
      </c>
      <c r="D13" s="1"/>
      <c r="E13" s="1"/>
      <c r="F13" s="1"/>
      <c r="G13" s="1"/>
      <c r="H13" s="1"/>
    </row>
    <row r="14" spans="1:8" x14ac:dyDescent="0.25">
      <c r="A14" s="37" t="s">
        <v>115</v>
      </c>
      <c r="B14" s="39" t="s">
        <v>226</v>
      </c>
      <c r="C14" s="73">
        <v>240000</v>
      </c>
      <c r="D14" s="1"/>
      <c r="E14" s="1"/>
      <c r="F14" s="1"/>
      <c r="G14" s="1"/>
      <c r="H14" s="1"/>
    </row>
    <row r="15" spans="1:8" x14ac:dyDescent="0.25">
      <c r="A15" s="9" t="s">
        <v>225</v>
      </c>
      <c r="B15" s="39" t="s">
        <v>224</v>
      </c>
      <c r="C15" s="73">
        <v>180000</v>
      </c>
      <c r="D15" s="1"/>
      <c r="E15" s="1"/>
      <c r="F15" s="1"/>
      <c r="G15" s="1"/>
      <c r="H15" s="1"/>
    </row>
    <row r="16" spans="1:8" x14ac:dyDescent="0.25">
      <c r="A16" s="9" t="s">
        <v>233</v>
      </c>
      <c r="B16" s="39" t="s">
        <v>237</v>
      </c>
      <c r="C16" s="73">
        <v>800000</v>
      </c>
      <c r="D16" s="1"/>
      <c r="E16" s="1"/>
      <c r="F16" s="1"/>
      <c r="G16" s="1"/>
      <c r="H16" s="1"/>
    </row>
    <row r="17" spans="1:8" x14ac:dyDescent="0.25">
      <c r="A17" s="9" t="s">
        <v>236</v>
      </c>
      <c r="B17" s="39" t="s">
        <v>238</v>
      </c>
      <c r="C17" s="73">
        <v>800000</v>
      </c>
      <c r="D17" s="1"/>
      <c r="E17" s="1"/>
      <c r="F17" s="1"/>
      <c r="G17" s="1"/>
      <c r="H17" s="1"/>
    </row>
    <row r="18" spans="1:8" x14ac:dyDescent="0.25">
      <c r="A18" s="9" t="s">
        <v>239</v>
      </c>
      <c r="B18" s="39" t="s">
        <v>240</v>
      </c>
      <c r="C18" s="73">
        <v>676250</v>
      </c>
      <c r="D18" s="1"/>
      <c r="E18" s="1"/>
      <c r="F18" s="1"/>
      <c r="G18" s="1"/>
      <c r="H18" s="1"/>
    </row>
    <row r="19" spans="1:8" x14ac:dyDescent="0.25">
      <c r="A19" s="9" t="s">
        <v>241</v>
      </c>
      <c r="B19" s="39" t="s">
        <v>242</v>
      </c>
      <c r="C19" s="73">
        <v>950000</v>
      </c>
      <c r="D19" s="1"/>
      <c r="E19" s="1"/>
      <c r="F19" s="1"/>
      <c r="G19" s="1"/>
      <c r="H19" s="1"/>
    </row>
    <row r="20" spans="1:8" x14ac:dyDescent="0.25">
      <c r="A20" s="9"/>
      <c r="B20" s="39"/>
      <c r="C20" s="73"/>
      <c r="D20" s="1"/>
      <c r="E20" s="1"/>
      <c r="F20" s="1"/>
      <c r="G20" s="1"/>
      <c r="H20" s="1"/>
    </row>
    <row r="21" spans="1:8" x14ac:dyDescent="0.25">
      <c r="A21" s="42" t="s">
        <v>116</v>
      </c>
      <c r="B21" s="42" t="s">
        <v>117</v>
      </c>
      <c r="C21" s="74">
        <f>SUM(C22:C25)</f>
        <v>40000</v>
      </c>
      <c r="D21" s="1"/>
      <c r="E21" s="1"/>
      <c r="F21" s="1"/>
      <c r="G21" s="1"/>
      <c r="H21" s="1"/>
    </row>
    <row r="22" spans="1:8" x14ac:dyDescent="0.25">
      <c r="A22" s="9" t="s">
        <v>120</v>
      </c>
      <c r="B22" s="37" t="s">
        <v>113</v>
      </c>
      <c r="C22" s="71">
        <v>5000</v>
      </c>
      <c r="D22" s="1"/>
      <c r="E22" s="1"/>
      <c r="F22" s="1"/>
      <c r="G22" s="1"/>
      <c r="H22" s="1"/>
    </row>
    <row r="23" spans="1:8" x14ac:dyDescent="0.25">
      <c r="A23" s="9" t="s">
        <v>121</v>
      </c>
      <c r="B23" s="37" t="s">
        <v>122</v>
      </c>
      <c r="C23" s="75">
        <v>20000</v>
      </c>
      <c r="D23" s="1"/>
      <c r="E23" s="1"/>
      <c r="F23" s="1"/>
      <c r="G23" s="1"/>
      <c r="H23" s="1"/>
    </row>
    <row r="24" spans="1:8" x14ac:dyDescent="0.25">
      <c r="A24" s="9" t="s">
        <v>123</v>
      </c>
      <c r="B24" s="37" t="s">
        <v>126</v>
      </c>
      <c r="C24" s="71">
        <v>10000</v>
      </c>
      <c r="D24" s="1"/>
    </row>
    <row r="25" spans="1:8" x14ac:dyDescent="0.25">
      <c r="A25" s="9" t="s">
        <v>123</v>
      </c>
      <c r="B25" s="37" t="s">
        <v>227</v>
      </c>
      <c r="C25" s="71">
        <v>5000</v>
      </c>
      <c r="D25" s="1"/>
    </row>
    <row r="26" spans="1:8" ht="8.25" customHeight="1" x14ac:dyDescent="0.25">
      <c r="A26" s="9"/>
      <c r="B26" s="37"/>
      <c r="C26" s="37"/>
      <c r="D26" s="1"/>
    </row>
    <row r="27" spans="1:8" x14ac:dyDescent="0.25">
      <c r="A27" s="42" t="s">
        <v>125</v>
      </c>
      <c r="B27" s="42" t="s">
        <v>124</v>
      </c>
      <c r="C27" s="45">
        <f>C9+C21</f>
        <v>4286250</v>
      </c>
      <c r="D27" s="1"/>
    </row>
    <row r="28" spans="1:8" x14ac:dyDescent="0.25">
      <c r="A28" s="1"/>
      <c r="B28" s="1"/>
      <c r="C28" s="1"/>
      <c r="D28" s="1"/>
    </row>
    <row r="29" spans="1:8" x14ac:dyDescent="0.25">
      <c r="A29" s="1"/>
      <c r="B29" s="1"/>
      <c r="C29" s="1"/>
      <c r="D29" s="1"/>
      <c r="F29" s="76"/>
    </row>
    <row r="30" spans="1:8" ht="15.75" x14ac:dyDescent="0.25">
      <c r="A30" s="1"/>
      <c r="B30" s="67" t="s">
        <v>11</v>
      </c>
      <c r="C30" s="46"/>
      <c r="D30" s="1"/>
    </row>
    <row r="31" spans="1:8" x14ac:dyDescent="0.25">
      <c r="A31" s="36" t="s">
        <v>107</v>
      </c>
      <c r="B31" s="36" t="s">
        <v>108</v>
      </c>
      <c r="C31" s="40" t="s">
        <v>235</v>
      </c>
      <c r="D31" s="1"/>
    </row>
    <row r="32" spans="1:8" x14ac:dyDescent="0.25">
      <c r="A32" s="36"/>
      <c r="B32" s="36"/>
      <c r="C32" s="40"/>
      <c r="D32" s="1"/>
      <c r="E32" s="1"/>
      <c r="F32" s="1"/>
      <c r="G32" s="1"/>
      <c r="H32" s="1"/>
    </row>
    <row r="33" spans="1:8" x14ac:dyDescent="0.25">
      <c r="A33" s="37" t="s">
        <v>127</v>
      </c>
      <c r="B33" s="37" t="s">
        <v>128</v>
      </c>
      <c r="C33" s="41">
        <v>13000</v>
      </c>
      <c r="D33" s="1"/>
      <c r="E33" s="1"/>
      <c r="F33" s="1"/>
      <c r="G33" s="1"/>
      <c r="H33" s="1"/>
    </row>
    <row r="34" spans="1:8" x14ac:dyDescent="0.25">
      <c r="A34" s="37" t="s">
        <v>129</v>
      </c>
      <c r="B34" s="37" t="s">
        <v>130</v>
      </c>
      <c r="C34" s="41">
        <v>13000</v>
      </c>
      <c r="D34" s="1"/>
      <c r="E34" s="1"/>
      <c r="F34" s="1"/>
      <c r="G34" s="1"/>
      <c r="H34" s="1"/>
    </row>
    <row r="35" spans="1:8" x14ac:dyDescent="0.25">
      <c r="A35" s="37" t="s">
        <v>131</v>
      </c>
      <c r="B35" s="37" t="s">
        <v>133</v>
      </c>
      <c r="C35" s="41">
        <v>5000</v>
      </c>
      <c r="D35" s="1"/>
      <c r="E35" s="1"/>
      <c r="F35" s="1"/>
      <c r="H35" s="1"/>
    </row>
    <row r="36" spans="1:8" x14ac:dyDescent="0.25">
      <c r="A36" s="37" t="s">
        <v>132</v>
      </c>
      <c r="B36" s="37" t="s">
        <v>135</v>
      </c>
      <c r="C36" s="41">
        <v>10000</v>
      </c>
      <c r="D36" s="1"/>
      <c r="E36" s="1"/>
      <c r="F36" s="1"/>
      <c r="G36" s="1"/>
      <c r="H36" s="1"/>
    </row>
    <row r="37" spans="1:8" x14ac:dyDescent="0.25">
      <c r="A37" s="37" t="s">
        <v>134</v>
      </c>
      <c r="B37" s="37" t="s">
        <v>137</v>
      </c>
      <c r="C37" s="41">
        <v>10000</v>
      </c>
      <c r="D37" s="1"/>
      <c r="E37" s="1"/>
    </row>
    <row r="38" spans="1:8" x14ac:dyDescent="0.25">
      <c r="A38" s="37" t="s">
        <v>136</v>
      </c>
      <c r="B38" s="47" t="s">
        <v>139</v>
      </c>
      <c r="C38" s="41">
        <v>10000</v>
      </c>
      <c r="D38" s="1"/>
      <c r="E38" s="1"/>
    </row>
    <row r="39" spans="1:8" x14ac:dyDescent="0.25">
      <c r="A39" s="37" t="s">
        <v>138</v>
      </c>
      <c r="B39" s="37" t="s">
        <v>143</v>
      </c>
      <c r="C39" s="41">
        <v>10000</v>
      </c>
      <c r="D39" s="1"/>
      <c r="E39" s="1"/>
    </row>
    <row r="40" spans="1:8" x14ac:dyDescent="0.25">
      <c r="A40" s="37" t="s">
        <v>140</v>
      </c>
      <c r="B40" s="37" t="s">
        <v>141</v>
      </c>
      <c r="C40" s="41">
        <v>30000</v>
      </c>
      <c r="D40" s="1"/>
      <c r="E40" s="1"/>
    </row>
    <row r="41" spans="1:8" x14ac:dyDescent="0.25">
      <c r="A41" s="37" t="s">
        <v>142</v>
      </c>
      <c r="B41" s="37" t="s">
        <v>243</v>
      </c>
      <c r="C41" s="41">
        <v>800000</v>
      </c>
      <c r="D41" s="1"/>
      <c r="E41" s="1"/>
    </row>
    <row r="42" spans="1:8" x14ac:dyDescent="0.25">
      <c r="A42" s="37" t="s">
        <v>144</v>
      </c>
      <c r="B42" s="37" t="s">
        <v>244</v>
      </c>
      <c r="C42" s="41">
        <v>800000</v>
      </c>
      <c r="D42" s="1"/>
      <c r="E42" s="1"/>
    </row>
    <row r="43" spans="1:8" x14ac:dyDescent="0.25">
      <c r="A43" s="37" t="s">
        <v>146</v>
      </c>
      <c r="B43" s="37" t="s">
        <v>246</v>
      </c>
      <c r="C43" s="41">
        <v>1140000</v>
      </c>
      <c r="D43" s="1"/>
      <c r="E43" s="1"/>
    </row>
    <row r="44" spans="1:8" x14ac:dyDescent="0.25">
      <c r="A44" s="37"/>
      <c r="B44" s="37"/>
      <c r="C44" s="41"/>
      <c r="D44" s="1"/>
      <c r="E44" s="1"/>
    </row>
    <row r="45" spans="1:8" x14ac:dyDescent="0.25">
      <c r="A45" s="61" t="s">
        <v>217</v>
      </c>
      <c r="B45" s="62" t="s">
        <v>216</v>
      </c>
      <c r="C45" s="63">
        <f>SUM(C33:C43)</f>
        <v>2841000</v>
      </c>
      <c r="D45" s="1"/>
      <c r="E45" s="1"/>
    </row>
    <row r="46" spans="1:8" x14ac:dyDescent="0.25">
      <c r="A46" s="9"/>
      <c r="B46" s="9"/>
      <c r="C46" s="9"/>
      <c r="D46" s="1"/>
      <c r="E46" s="1"/>
    </row>
    <row r="47" spans="1:8" x14ac:dyDescent="0.25">
      <c r="A47" s="37" t="s">
        <v>142</v>
      </c>
      <c r="B47" s="37" t="s">
        <v>145</v>
      </c>
      <c r="C47" s="41">
        <v>10000</v>
      </c>
      <c r="D47" s="1"/>
      <c r="E47" s="1"/>
    </row>
    <row r="48" spans="1:8" x14ac:dyDescent="0.25">
      <c r="A48" s="37" t="s">
        <v>144</v>
      </c>
      <c r="B48" s="37" t="s">
        <v>147</v>
      </c>
      <c r="C48" s="41">
        <v>5000</v>
      </c>
      <c r="D48" s="1"/>
      <c r="E48" s="1"/>
    </row>
    <row r="49" spans="1:8" x14ac:dyDescent="0.25">
      <c r="A49" s="37" t="s">
        <v>146</v>
      </c>
      <c r="B49" s="37" t="s">
        <v>149</v>
      </c>
      <c r="C49" s="41">
        <v>15000</v>
      </c>
      <c r="D49" s="1"/>
      <c r="E49" s="1"/>
      <c r="F49" s="1"/>
      <c r="G49" s="1"/>
      <c r="H49" s="1"/>
    </row>
    <row r="50" spans="1:8" x14ac:dyDescent="0.25">
      <c r="A50" s="37" t="s">
        <v>148</v>
      </c>
      <c r="B50" s="37" t="s">
        <v>151</v>
      </c>
      <c r="C50" s="41">
        <v>15000</v>
      </c>
      <c r="D50" s="1"/>
      <c r="E50" s="1"/>
      <c r="F50" s="1"/>
      <c r="G50" s="1"/>
      <c r="H50" s="1"/>
    </row>
    <row r="51" spans="1:8" x14ac:dyDescent="0.25">
      <c r="A51" s="37" t="s">
        <v>150</v>
      </c>
      <c r="B51" s="37" t="s">
        <v>153</v>
      </c>
      <c r="C51" s="41">
        <v>1000</v>
      </c>
      <c r="D51" s="1"/>
      <c r="E51" s="1"/>
      <c r="F51" s="1"/>
      <c r="G51" s="1"/>
      <c r="H51" s="1"/>
    </row>
    <row r="52" spans="1:8" x14ac:dyDescent="0.25">
      <c r="A52" s="37" t="s">
        <v>152</v>
      </c>
      <c r="B52" s="37" t="s">
        <v>155</v>
      </c>
      <c r="C52" s="41">
        <v>2000</v>
      </c>
      <c r="D52" s="1"/>
      <c r="E52" s="1"/>
      <c r="F52" s="1"/>
      <c r="G52" s="1"/>
      <c r="H52" s="1"/>
    </row>
    <row r="53" spans="1:8" x14ac:dyDescent="0.25">
      <c r="A53" s="37" t="s">
        <v>154</v>
      </c>
      <c r="B53" s="37" t="s">
        <v>157</v>
      </c>
      <c r="C53" s="41">
        <v>3000</v>
      </c>
      <c r="D53" s="1"/>
      <c r="E53" s="1"/>
      <c r="F53" s="1"/>
      <c r="G53" s="1"/>
      <c r="H53" s="1"/>
    </row>
    <row r="54" spans="1:8" x14ac:dyDescent="0.25">
      <c r="A54" s="37" t="s">
        <v>156</v>
      </c>
      <c r="B54" s="37" t="s">
        <v>159</v>
      </c>
      <c r="C54" s="41">
        <v>10000</v>
      </c>
      <c r="D54" s="1"/>
      <c r="E54" s="49"/>
      <c r="F54" s="1"/>
      <c r="G54" s="1"/>
      <c r="H54" s="1"/>
    </row>
    <row r="55" spans="1:8" x14ac:dyDescent="0.25">
      <c r="A55" s="37" t="s">
        <v>158</v>
      </c>
      <c r="B55" s="37" t="s">
        <v>161</v>
      </c>
      <c r="C55" s="41">
        <v>35000</v>
      </c>
      <c r="D55" s="1"/>
      <c r="E55" s="1"/>
      <c r="F55" s="1"/>
      <c r="G55" s="1"/>
      <c r="H55" s="1"/>
    </row>
    <row r="56" spans="1:8" x14ac:dyDescent="0.25">
      <c r="A56" s="37" t="s">
        <v>160</v>
      </c>
      <c r="B56" s="37" t="s">
        <v>163</v>
      </c>
      <c r="C56" s="41">
        <v>36000</v>
      </c>
      <c r="D56" s="1"/>
      <c r="E56" s="1"/>
      <c r="F56" s="1"/>
      <c r="G56" s="1"/>
      <c r="H56" s="1"/>
    </row>
    <row r="57" spans="1:8" x14ac:dyDescent="0.25">
      <c r="A57" s="37" t="s">
        <v>162</v>
      </c>
      <c r="B57" s="37" t="s">
        <v>165</v>
      </c>
      <c r="C57" s="41">
        <v>5000</v>
      </c>
      <c r="D57" s="1"/>
      <c r="E57" s="1"/>
      <c r="F57" s="1"/>
      <c r="G57" s="1"/>
      <c r="H57" s="1"/>
    </row>
    <row r="58" spans="1:8" x14ac:dyDescent="0.25">
      <c r="A58" s="37" t="s">
        <v>164</v>
      </c>
      <c r="B58" s="37" t="s">
        <v>167</v>
      </c>
      <c r="C58" s="41">
        <v>9000</v>
      </c>
      <c r="D58" s="1"/>
      <c r="E58" s="1"/>
      <c r="F58" s="1"/>
      <c r="G58" s="1"/>
      <c r="H58" s="1"/>
    </row>
    <row r="59" spans="1:8" x14ac:dyDescent="0.25">
      <c r="A59" s="37" t="s">
        <v>166</v>
      </c>
      <c r="B59" s="70" t="s">
        <v>221</v>
      </c>
      <c r="C59" s="41">
        <v>18000</v>
      </c>
      <c r="D59" s="1"/>
      <c r="E59" s="1"/>
      <c r="F59" s="1"/>
      <c r="G59" s="1"/>
      <c r="H59" s="1"/>
    </row>
    <row r="60" spans="1:8" x14ac:dyDescent="0.25">
      <c r="A60" s="37" t="s">
        <v>168</v>
      </c>
      <c r="B60" s="37" t="s">
        <v>189</v>
      </c>
      <c r="C60" s="41">
        <v>2000</v>
      </c>
      <c r="D60" s="1"/>
      <c r="E60" s="1"/>
      <c r="F60" s="1"/>
      <c r="G60" s="1"/>
      <c r="H60" s="1"/>
    </row>
    <row r="61" spans="1:8" x14ac:dyDescent="0.25">
      <c r="A61" s="37" t="s">
        <v>174</v>
      </c>
      <c r="B61" s="37" t="s">
        <v>199</v>
      </c>
      <c r="C61" s="13">
        <v>3000</v>
      </c>
      <c r="D61" s="1"/>
      <c r="E61" s="1"/>
      <c r="F61" s="1"/>
      <c r="G61" s="1"/>
      <c r="H61" s="1"/>
    </row>
    <row r="62" spans="1:8" x14ac:dyDescent="0.25">
      <c r="A62" s="37" t="s">
        <v>176</v>
      </c>
      <c r="B62" s="37" t="s">
        <v>200</v>
      </c>
      <c r="C62" s="53">
        <v>1500</v>
      </c>
      <c r="D62" s="1"/>
      <c r="E62" s="1"/>
      <c r="F62" s="1"/>
      <c r="G62" s="1"/>
      <c r="H62" s="1"/>
    </row>
    <row r="63" spans="1:8" x14ac:dyDescent="0.25">
      <c r="A63" s="37" t="s">
        <v>178</v>
      </c>
      <c r="B63" s="37" t="s">
        <v>212</v>
      </c>
      <c r="C63" s="53">
        <v>20000</v>
      </c>
      <c r="D63" s="1"/>
      <c r="E63" s="1"/>
      <c r="F63" s="1"/>
      <c r="G63" s="1"/>
      <c r="H63" s="1"/>
    </row>
    <row r="64" spans="1:8" x14ac:dyDescent="0.25">
      <c r="A64" s="37" t="s">
        <v>180</v>
      </c>
      <c r="B64" s="37" t="s">
        <v>222</v>
      </c>
      <c r="C64" s="53">
        <v>36000</v>
      </c>
      <c r="D64" s="1"/>
      <c r="E64" s="1"/>
      <c r="F64" s="1"/>
      <c r="G64" s="1"/>
      <c r="H64" s="1"/>
    </row>
    <row r="65" spans="1:8" x14ac:dyDescent="0.25">
      <c r="A65" s="37" t="s">
        <v>190</v>
      </c>
      <c r="B65" s="37" t="s">
        <v>229</v>
      </c>
      <c r="C65" s="53">
        <v>20000</v>
      </c>
      <c r="D65" s="1"/>
      <c r="E65" s="1"/>
      <c r="F65" s="1"/>
      <c r="G65" s="1"/>
      <c r="H65" s="1"/>
    </row>
    <row r="66" spans="1:8" x14ac:dyDescent="0.25">
      <c r="A66" s="37"/>
      <c r="B66" s="37" t="s">
        <v>245</v>
      </c>
      <c r="C66" s="53">
        <v>15000</v>
      </c>
      <c r="D66" s="1"/>
      <c r="E66" s="1"/>
      <c r="F66" s="1"/>
      <c r="G66" s="1"/>
      <c r="H66" s="1"/>
    </row>
    <row r="67" spans="1:8" x14ac:dyDescent="0.25">
      <c r="A67" s="37"/>
      <c r="B67" s="37"/>
      <c r="C67" s="53"/>
      <c r="D67" s="1"/>
      <c r="E67" s="1"/>
      <c r="F67" s="1"/>
      <c r="G67" s="1"/>
      <c r="H67" s="1"/>
    </row>
    <row r="68" spans="1:8" x14ac:dyDescent="0.25">
      <c r="A68" s="37"/>
      <c r="B68" s="37"/>
      <c r="C68" s="53"/>
      <c r="D68" s="1"/>
      <c r="E68" s="1"/>
      <c r="F68" s="1"/>
      <c r="G68" s="1"/>
      <c r="H68" s="1"/>
    </row>
    <row r="69" spans="1:8" x14ac:dyDescent="0.25">
      <c r="A69" s="61" t="s">
        <v>218</v>
      </c>
      <c r="B69" s="62" t="s">
        <v>169</v>
      </c>
      <c r="C69" s="63">
        <f>SUM(C47:C68)</f>
        <v>261500</v>
      </c>
      <c r="D69" s="72"/>
      <c r="E69" s="1"/>
      <c r="F69" s="1"/>
      <c r="G69" s="1"/>
      <c r="H69" s="1"/>
    </row>
    <row r="70" spans="1:8" ht="25.5" x14ac:dyDescent="0.25">
      <c r="A70" s="42" t="s">
        <v>109</v>
      </c>
      <c r="B70" s="60" t="s">
        <v>170</v>
      </c>
      <c r="C70" s="45">
        <f>C69+C45</f>
        <v>3102500</v>
      </c>
      <c r="D70" s="1"/>
      <c r="E70" s="1"/>
      <c r="F70" s="1"/>
      <c r="G70" s="1"/>
      <c r="H70" s="1"/>
    </row>
    <row r="71" spans="1:8" x14ac:dyDescent="0.25">
      <c r="A71" s="52"/>
      <c r="B71" s="54"/>
      <c r="C71" s="55"/>
      <c r="D71" s="1"/>
      <c r="E71" s="1"/>
      <c r="F71" s="1"/>
      <c r="G71" s="1"/>
      <c r="H71" s="1"/>
    </row>
    <row r="72" spans="1:8" x14ac:dyDescent="0.25">
      <c r="A72" s="42" t="s">
        <v>116</v>
      </c>
      <c r="B72" s="48" t="s">
        <v>171</v>
      </c>
      <c r="C72" s="74">
        <v>630000</v>
      </c>
      <c r="D72" s="1"/>
      <c r="E72" s="1"/>
      <c r="F72" s="1"/>
      <c r="G72" s="1"/>
      <c r="H72" s="1"/>
    </row>
    <row r="73" spans="1:8" x14ac:dyDescent="0.25">
      <c r="A73" s="37"/>
      <c r="B73" s="54"/>
      <c r="C73" s="56"/>
      <c r="D73" s="1"/>
      <c r="E73" s="1"/>
      <c r="F73" s="1"/>
      <c r="G73" s="1"/>
      <c r="H73" s="1"/>
    </row>
    <row r="74" spans="1:8" x14ac:dyDescent="0.25">
      <c r="A74" s="42" t="s">
        <v>172</v>
      </c>
      <c r="B74" s="42" t="s">
        <v>173</v>
      </c>
      <c r="C74" s="74">
        <v>180000</v>
      </c>
      <c r="D74" s="1"/>
      <c r="E74" s="1"/>
      <c r="F74" s="1"/>
      <c r="G74" s="1"/>
      <c r="H74" s="1"/>
    </row>
    <row r="75" spans="1:8" x14ac:dyDescent="0.25">
      <c r="A75" s="37"/>
      <c r="B75" s="9"/>
      <c r="C75" s="55"/>
      <c r="D75" s="1"/>
      <c r="E75" s="1"/>
      <c r="F75" s="1"/>
      <c r="G75" s="1"/>
      <c r="H75" s="1"/>
    </row>
    <row r="76" spans="1:8" x14ac:dyDescent="0.25">
      <c r="A76" s="37" t="s">
        <v>192</v>
      </c>
      <c r="B76" s="37" t="s">
        <v>175</v>
      </c>
      <c r="C76" s="13">
        <v>20000</v>
      </c>
      <c r="D76" s="1"/>
      <c r="E76" s="1"/>
      <c r="F76" s="1"/>
      <c r="G76" s="1"/>
      <c r="H76" s="1"/>
    </row>
    <row r="77" spans="1:8" ht="24" x14ac:dyDescent="0.25">
      <c r="A77" s="37" t="s">
        <v>194</v>
      </c>
      <c r="B77" s="50" t="s">
        <v>177</v>
      </c>
      <c r="C77" s="41">
        <v>15000</v>
      </c>
      <c r="D77" s="1"/>
      <c r="E77" s="1"/>
      <c r="F77" s="1"/>
      <c r="G77" s="1"/>
      <c r="H77" s="1"/>
    </row>
    <row r="78" spans="1:8" x14ac:dyDescent="0.25">
      <c r="A78" s="37" t="s">
        <v>196</v>
      </c>
      <c r="B78" s="37" t="s">
        <v>179</v>
      </c>
      <c r="C78" s="41">
        <v>2000</v>
      </c>
      <c r="D78" s="1"/>
      <c r="E78" s="1"/>
      <c r="F78" s="1"/>
      <c r="G78" s="1"/>
      <c r="H78" s="1"/>
    </row>
    <row r="79" spans="1:8" x14ac:dyDescent="0.25">
      <c r="A79" s="37" t="s">
        <v>197</v>
      </c>
      <c r="B79" s="51" t="s">
        <v>181</v>
      </c>
      <c r="C79" s="71">
        <v>45000</v>
      </c>
      <c r="D79" s="1"/>
      <c r="E79" s="1"/>
      <c r="F79" s="1"/>
      <c r="G79" s="1"/>
      <c r="H79" s="1"/>
    </row>
    <row r="80" spans="1:8" x14ac:dyDescent="0.25">
      <c r="A80" s="37" t="s">
        <v>201</v>
      </c>
      <c r="B80" s="51" t="s">
        <v>191</v>
      </c>
      <c r="C80" s="41">
        <v>18000</v>
      </c>
      <c r="D80" s="1"/>
      <c r="E80" s="1"/>
      <c r="F80" s="1"/>
      <c r="G80" s="1"/>
      <c r="H80" s="1"/>
    </row>
    <row r="81" spans="1:8" x14ac:dyDescent="0.25">
      <c r="A81" s="37" t="s">
        <v>202</v>
      </c>
      <c r="B81" s="51" t="s">
        <v>193</v>
      </c>
      <c r="C81" s="71">
        <v>50000</v>
      </c>
      <c r="D81" s="1"/>
      <c r="E81" s="1"/>
      <c r="F81" s="1"/>
      <c r="G81" s="1"/>
      <c r="H81" s="1"/>
    </row>
    <row r="82" spans="1:8" x14ac:dyDescent="0.25">
      <c r="A82" s="37" t="s">
        <v>203</v>
      </c>
      <c r="B82" s="51" t="s">
        <v>195</v>
      </c>
      <c r="C82" s="41">
        <v>2000</v>
      </c>
      <c r="D82" s="1"/>
      <c r="E82" s="1"/>
      <c r="F82" s="1"/>
      <c r="G82" s="1"/>
      <c r="H82" s="1"/>
    </row>
    <row r="83" spans="1:8" x14ac:dyDescent="0.25">
      <c r="A83" s="37" t="s">
        <v>205</v>
      </c>
      <c r="B83" s="51" t="s">
        <v>211</v>
      </c>
      <c r="C83" s="41">
        <v>21750</v>
      </c>
      <c r="D83" s="1"/>
      <c r="E83" s="1"/>
      <c r="F83" s="1"/>
      <c r="G83" s="1"/>
      <c r="H83" s="1"/>
    </row>
    <row r="84" spans="1:8" x14ac:dyDescent="0.25">
      <c r="A84" s="37" t="s">
        <v>206</v>
      </c>
      <c r="B84" s="37" t="s">
        <v>198</v>
      </c>
      <c r="C84" s="41">
        <v>70000</v>
      </c>
      <c r="D84" s="1"/>
      <c r="E84" s="1"/>
      <c r="F84" s="1"/>
      <c r="G84" s="1"/>
      <c r="H84" s="1"/>
    </row>
    <row r="85" spans="1:8" x14ac:dyDescent="0.25">
      <c r="A85" s="37" t="s">
        <v>208</v>
      </c>
      <c r="B85" s="37" t="s">
        <v>204</v>
      </c>
      <c r="C85" s="41">
        <v>82000</v>
      </c>
      <c r="D85" s="1"/>
      <c r="E85" s="1"/>
      <c r="F85" s="1"/>
      <c r="G85" s="1"/>
      <c r="H85" s="1"/>
    </row>
    <row r="86" spans="1:8" x14ac:dyDescent="0.25">
      <c r="A86" s="37" t="s">
        <v>230</v>
      </c>
      <c r="B86" s="37" t="s">
        <v>228</v>
      </c>
      <c r="C86" s="41">
        <v>46000</v>
      </c>
      <c r="D86" s="1"/>
      <c r="E86" s="1"/>
      <c r="F86" s="1"/>
      <c r="G86" s="1"/>
      <c r="H86" s="1"/>
    </row>
    <row r="87" spans="1:8" x14ac:dyDescent="0.25">
      <c r="A87" s="42" t="s">
        <v>182</v>
      </c>
      <c r="B87" s="42" t="s">
        <v>183</v>
      </c>
      <c r="C87" s="45">
        <f>SUM(C76:C86)</f>
        <v>371750</v>
      </c>
      <c r="D87" s="1"/>
      <c r="E87" s="1"/>
      <c r="F87" s="1"/>
      <c r="G87" s="1"/>
      <c r="H87" s="1"/>
    </row>
    <row r="88" spans="1:8" x14ac:dyDescent="0.25">
      <c r="A88" s="37"/>
      <c r="B88" s="37"/>
      <c r="C88" s="37"/>
      <c r="D88" s="1"/>
      <c r="E88" s="1"/>
      <c r="F88" s="1"/>
      <c r="G88" s="1"/>
      <c r="H88" s="1"/>
    </row>
    <row r="89" spans="1:8" x14ac:dyDescent="0.25">
      <c r="A89" s="42" t="s">
        <v>184</v>
      </c>
      <c r="B89" s="42" t="s">
        <v>185</v>
      </c>
      <c r="C89" s="45">
        <f>C70+C72+C74+C87</f>
        <v>4284250</v>
      </c>
      <c r="D89" s="1"/>
      <c r="E89" s="1"/>
      <c r="F89" s="1"/>
      <c r="G89" s="1"/>
      <c r="H89" s="1"/>
    </row>
    <row r="90" spans="1:8" x14ac:dyDescent="0.25">
      <c r="A90" s="9"/>
      <c r="B90" s="37"/>
      <c r="C90" s="9"/>
      <c r="D90" s="1"/>
      <c r="E90" s="1"/>
      <c r="F90" s="1"/>
      <c r="G90" s="1"/>
      <c r="H90" s="1"/>
    </row>
    <row r="91" spans="1:8" x14ac:dyDescent="0.25">
      <c r="A91" s="32" t="s">
        <v>186</v>
      </c>
      <c r="B91" s="36" t="s">
        <v>187</v>
      </c>
      <c r="C91" s="64">
        <v>2000</v>
      </c>
      <c r="D91" s="1"/>
      <c r="E91" s="1"/>
      <c r="F91" s="1"/>
      <c r="G91" s="1"/>
      <c r="H91" s="1"/>
    </row>
    <row r="92" spans="1:8" x14ac:dyDescent="0.25">
      <c r="A92" s="9"/>
      <c r="B92" s="37"/>
      <c r="C92" s="9"/>
      <c r="D92" s="1"/>
      <c r="E92" s="1"/>
      <c r="F92" s="1"/>
      <c r="G92" s="1"/>
      <c r="H92" s="1"/>
    </row>
    <row r="93" spans="1:8" x14ac:dyDescent="0.25">
      <c r="A93" s="37"/>
      <c r="B93" s="37"/>
      <c r="C93" s="41"/>
      <c r="D93" s="1"/>
      <c r="E93" s="1"/>
      <c r="F93" s="1"/>
      <c r="G93" s="1"/>
      <c r="H93" s="1"/>
    </row>
    <row r="94" spans="1:8" x14ac:dyDescent="0.25">
      <c r="A94" s="37" t="s">
        <v>231</v>
      </c>
      <c r="B94" s="37" t="s">
        <v>207</v>
      </c>
      <c r="C94" s="41">
        <v>1000</v>
      </c>
      <c r="D94" s="1"/>
      <c r="E94" s="1"/>
      <c r="F94" s="1"/>
      <c r="G94" s="1"/>
      <c r="H94" s="49"/>
    </row>
    <row r="95" spans="1:8" x14ac:dyDescent="0.25">
      <c r="A95" s="37" t="s">
        <v>232</v>
      </c>
      <c r="B95" s="37" t="s">
        <v>209</v>
      </c>
      <c r="C95" s="41">
        <v>1000</v>
      </c>
      <c r="D95" s="1"/>
      <c r="E95" s="1"/>
      <c r="F95" s="1"/>
      <c r="G95" s="1"/>
      <c r="H95" s="1"/>
    </row>
    <row r="96" spans="1:8" x14ac:dyDescent="0.25">
      <c r="A96" s="37"/>
      <c r="B96" s="37"/>
      <c r="C96" s="41"/>
      <c r="D96" s="1"/>
      <c r="E96" s="1"/>
      <c r="F96" s="1"/>
      <c r="G96" s="1"/>
      <c r="H96" s="1"/>
    </row>
    <row r="97" spans="1:8" x14ac:dyDescent="0.25">
      <c r="A97" s="9"/>
      <c r="B97" s="9"/>
      <c r="C97" s="9"/>
      <c r="D97" s="1"/>
      <c r="E97" s="1"/>
      <c r="F97" s="1"/>
      <c r="G97" s="1"/>
      <c r="H97" s="1"/>
    </row>
    <row r="98" spans="1:8" x14ac:dyDescent="0.25">
      <c r="A98" s="58" t="s">
        <v>188</v>
      </c>
      <c r="B98" s="58" t="s">
        <v>210</v>
      </c>
      <c r="C98" s="59">
        <f>C89+C91</f>
        <v>4286250</v>
      </c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57"/>
      <c r="B101" s="57"/>
      <c r="C101" s="65"/>
      <c r="D101" s="1"/>
      <c r="E101" s="1"/>
      <c r="F101" s="1"/>
      <c r="G101" s="1"/>
      <c r="H101" s="1"/>
    </row>
    <row r="102" spans="1:8" x14ac:dyDescent="0.25">
      <c r="A102" s="77" t="s">
        <v>247</v>
      </c>
      <c r="B102" s="77"/>
      <c r="C102" s="77"/>
      <c r="G102" s="76"/>
    </row>
    <row r="104" spans="1:8" x14ac:dyDescent="0.25">
      <c r="C104" t="s">
        <v>219</v>
      </c>
    </row>
    <row r="106" spans="1:8" x14ac:dyDescent="0.25">
      <c r="C106" t="s">
        <v>220</v>
      </c>
    </row>
  </sheetData>
  <mergeCells count="4">
    <mergeCell ref="A102:C102"/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rdg</vt:lpstr>
      <vt:lpstr>fin plana  2022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PC</cp:lastModifiedBy>
  <cp:lastPrinted>2022-02-03T09:43:59Z</cp:lastPrinted>
  <dcterms:created xsi:type="dcterms:W3CDTF">2017-03-02T10:37:33Z</dcterms:created>
  <dcterms:modified xsi:type="dcterms:W3CDTF">2022-02-04T08:02:41Z</dcterms:modified>
</cp:coreProperties>
</file>