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o izvješće za 2022.godinu\"/>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2"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E281" i="9" s="1"/>
  <c r="B281" i="9" s="1"/>
  <c r="F281" i="9"/>
  <c r="H280" i="9"/>
  <c r="G280" i="9"/>
  <c r="F280" i="9"/>
  <c r="H279" i="9"/>
  <c r="G279" i="9"/>
  <c r="F279" i="9"/>
  <c r="F278" i="9"/>
  <c r="F277" i="9"/>
  <c r="F276" i="9"/>
  <c r="F275" i="9" s="1"/>
  <c r="L274" i="9"/>
  <c r="F274" i="9" s="1"/>
  <c r="H274" i="9"/>
  <c r="I273" i="9"/>
  <c r="H273" i="9"/>
  <c r="F273" i="9"/>
  <c r="E272" i="9"/>
  <c r="M271" i="9"/>
  <c r="L271" i="9"/>
  <c r="F271" i="9" s="1"/>
  <c r="E271" i="9"/>
  <c r="M270" i="9"/>
  <c r="L270" i="9"/>
  <c r="F270" i="9"/>
  <c r="E270" i="9"/>
  <c r="M269" i="9"/>
  <c r="L269" i="9"/>
  <c r="F269" i="9" s="1"/>
  <c r="E269" i="9"/>
  <c r="B269" i="9" s="1"/>
  <c r="M268" i="9"/>
  <c r="L268" i="9"/>
  <c r="E268" i="9"/>
  <c r="M267" i="9"/>
  <c r="L267" i="9"/>
  <c r="F267" i="9" s="1"/>
  <c r="E267" i="9"/>
  <c r="B267" i="9" s="1"/>
  <c r="M266" i="9"/>
  <c r="L266" i="9"/>
  <c r="F266" i="9"/>
  <c r="E266" i="9"/>
  <c r="B266" i="9" s="1"/>
  <c r="M265" i="9"/>
  <c r="L265" i="9"/>
  <c r="F265" i="9" s="1"/>
  <c r="E265" i="9"/>
  <c r="M264" i="9"/>
  <c r="L264" i="9"/>
  <c r="F264" i="9" s="1"/>
  <c r="B264" i="9" s="1"/>
  <c r="E264" i="9"/>
  <c r="M263" i="9"/>
  <c r="L263" i="9"/>
  <c r="F263" i="9" s="1"/>
  <c r="E263" i="9"/>
  <c r="B263" i="9" s="1"/>
  <c r="M262" i="9"/>
  <c r="L262" i="9"/>
  <c r="F262" i="9"/>
  <c r="E262" i="9"/>
  <c r="B262" i="9" s="1"/>
  <c r="M261" i="9"/>
  <c r="L261" i="9"/>
  <c r="F261" i="9" s="1"/>
  <c r="E261" i="9"/>
  <c r="B261" i="9" s="1"/>
  <c r="M260" i="9"/>
  <c r="L260" i="9"/>
  <c r="E260" i="9"/>
  <c r="M259" i="9"/>
  <c r="L259" i="9"/>
  <c r="F259" i="9" s="1"/>
  <c r="E259" i="9"/>
  <c r="B259" i="9" s="1"/>
  <c r="M258" i="9"/>
  <c r="L258" i="9"/>
  <c r="F258" i="9"/>
  <c r="E258" i="9"/>
  <c r="B258" i="9" s="1"/>
  <c r="M257" i="9"/>
  <c r="L257" i="9"/>
  <c r="F257" i="9" s="1"/>
  <c r="E257" i="9"/>
  <c r="M256" i="9"/>
  <c r="L256" i="9"/>
  <c r="F256" i="9" s="1"/>
  <c r="B256" i="9" s="1"/>
  <c r="E256" i="9"/>
  <c r="M255" i="9"/>
  <c r="L255" i="9"/>
  <c r="F255" i="9" s="1"/>
  <c r="E255" i="9"/>
  <c r="B255" i="9" s="1"/>
  <c r="M254" i="9"/>
  <c r="L254" i="9"/>
  <c r="F254" i="9"/>
  <c r="E254" i="9"/>
  <c r="B254" i="9" s="1"/>
  <c r="M253" i="9"/>
  <c r="L253" i="9"/>
  <c r="F253" i="9" s="1"/>
  <c r="E253" i="9"/>
  <c r="B253" i="9" s="1"/>
  <c r="M252" i="9"/>
  <c r="L252" i="9"/>
  <c r="E252" i="9"/>
  <c r="M251" i="9"/>
  <c r="L251" i="9"/>
  <c r="F251" i="9" s="1"/>
  <c r="E251" i="9"/>
  <c r="B251" i="9" s="1"/>
  <c r="M250" i="9"/>
  <c r="L250" i="9"/>
  <c r="F250" i="9"/>
  <c r="E250" i="9"/>
  <c r="B250" i="9" s="1"/>
  <c r="M249" i="9"/>
  <c r="L249" i="9"/>
  <c r="F249" i="9" s="1"/>
  <c r="E249" i="9"/>
  <c r="M248" i="9"/>
  <c r="L248" i="9"/>
  <c r="F248" i="9" s="1"/>
  <c r="B248" i="9" s="1"/>
  <c r="E248" i="9"/>
  <c r="M247" i="9"/>
  <c r="L247" i="9"/>
  <c r="F247" i="9" s="1"/>
  <c r="E247" i="9"/>
  <c r="M246" i="9"/>
  <c r="L246" i="9"/>
  <c r="F246" i="9"/>
  <c r="E246" i="9"/>
  <c r="M245" i="9"/>
  <c r="L245" i="9"/>
  <c r="F245" i="9" s="1"/>
  <c r="E245" i="9"/>
  <c r="B245" i="9" s="1"/>
  <c r="M244" i="9"/>
  <c r="L244" i="9"/>
  <c r="E244" i="9"/>
  <c r="M243" i="9"/>
  <c r="L243" i="9"/>
  <c r="F243" i="9" s="1"/>
  <c r="E243" i="9"/>
  <c r="B243" i="9" s="1"/>
  <c r="M242" i="9"/>
  <c r="L242" i="9"/>
  <c r="F242" i="9"/>
  <c r="E242" i="9"/>
  <c r="B242" i="9" s="1"/>
  <c r="M241" i="9"/>
  <c r="L241" i="9"/>
  <c r="F241" i="9" s="1"/>
  <c r="E241" i="9"/>
  <c r="M240" i="9"/>
  <c r="L240" i="9"/>
  <c r="F240" i="9" s="1"/>
  <c r="B240" i="9" s="1"/>
  <c r="E240" i="9"/>
  <c r="M239" i="9"/>
  <c r="L239" i="9"/>
  <c r="F239" i="9" s="1"/>
  <c r="E239" i="9"/>
  <c r="B239" i="9" s="1"/>
  <c r="M238" i="9"/>
  <c r="L238" i="9"/>
  <c r="F238" i="9"/>
  <c r="E238" i="9"/>
  <c r="B238" i="9" s="1"/>
  <c r="M237" i="9"/>
  <c r="L237" i="9"/>
  <c r="F237" i="9" s="1"/>
  <c r="E237" i="9"/>
  <c r="B237" i="9" s="1"/>
  <c r="M236" i="9"/>
  <c r="L236" i="9"/>
  <c r="E236" i="9"/>
  <c r="M235" i="9"/>
  <c r="L235" i="9"/>
  <c r="F235" i="9" s="1"/>
  <c r="E235" i="9"/>
  <c r="B235" i="9" s="1"/>
  <c r="M234" i="9"/>
  <c r="L234" i="9"/>
  <c r="F234" i="9"/>
  <c r="E234" i="9"/>
  <c r="B234" i="9" s="1"/>
  <c r="M233" i="9"/>
  <c r="L233" i="9"/>
  <c r="F233" i="9" s="1"/>
  <c r="E233" i="9"/>
  <c r="M232" i="9"/>
  <c r="L232" i="9"/>
  <c r="F232" i="9" s="1"/>
  <c r="B232" i="9" s="1"/>
  <c r="E232" i="9"/>
  <c r="M231" i="9"/>
  <c r="L231" i="9"/>
  <c r="F231" i="9" s="1"/>
  <c r="E231" i="9"/>
  <c r="B231" i="9" s="1"/>
  <c r="M230" i="9"/>
  <c r="L230" i="9"/>
  <c r="F230" i="9"/>
  <c r="E230" i="9"/>
  <c r="B230" i="9" s="1"/>
  <c r="M229" i="9"/>
  <c r="L229" i="9"/>
  <c r="F229" i="9" s="1"/>
  <c r="E229" i="9"/>
  <c r="B229" i="9" s="1"/>
  <c r="M228" i="9"/>
  <c r="L228" i="9"/>
  <c r="E228" i="9"/>
  <c r="M227" i="9"/>
  <c r="L227" i="9"/>
  <c r="F227" i="9" s="1"/>
  <c r="E227" i="9"/>
  <c r="B227" i="9" s="1"/>
  <c r="M226" i="9"/>
  <c r="L226" i="9"/>
  <c r="F226" i="9"/>
  <c r="E226" i="9"/>
  <c r="B226" i="9" s="1"/>
  <c r="H225" i="9"/>
  <c r="G225" i="9"/>
  <c r="E225" i="9" s="1"/>
  <c r="B225" i="9" s="1"/>
  <c r="F225" i="9"/>
  <c r="M224" i="9"/>
  <c r="L224" i="9"/>
  <c r="F224" i="9" s="1"/>
  <c r="B224" i="9" s="1"/>
  <c r="E224" i="9"/>
  <c r="M223" i="9"/>
  <c r="L223" i="9"/>
  <c r="F223" i="9" s="1"/>
  <c r="E223" i="9"/>
  <c r="B223" i="9" s="1"/>
  <c r="M222" i="9"/>
  <c r="L222" i="9"/>
  <c r="E222" i="9"/>
  <c r="M221" i="9"/>
  <c r="L221" i="9"/>
  <c r="F221" i="9" s="1"/>
  <c r="E221" i="9"/>
  <c r="M220" i="9"/>
  <c r="L220" i="9"/>
  <c r="E220" i="9"/>
  <c r="M219" i="9"/>
  <c r="L219" i="9"/>
  <c r="E219" i="9"/>
  <c r="M218" i="9"/>
  <c r="L218" i="9"/>
  <c r="E218" i="9"/>
  <c r="M217" i="9"/>
  <c r="L217" i="9"/>
  <c r="F217" i="9" s="1"/>
  <c r="E217" i="9"/>
  <c r="M216" i="9"/>
  <c r="L216" i="9"/>
  <c r="E216" i="9"/>
  <c r="M215" i="9"/>
  <c r="L215" i="9"/>
  <c r="F215" i="9" s="1"/>
  <c r="E215" i="9"/>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E157" i="9"/>
  <c r="B157" i="9" s="1"/>
  <c r="H156" i="9"/>
  <c r="G156" i="9"/>
  <c r="E156" i="9" s="1"/>
  <c r="B156" i="9" s="1"/>
  <c r="F156" i="9"/>
  <c r="H155" i="9"/>
  <c r="G155" i="9"/>
  <c r="E155" i="9" s="1"/>
  <c r="B155" i="9" s="1"/>
  <c r="F155" i="9"/>
  <c r="H154" i="9"/>
  <c r="G154" i="9"/>
  <c r="E154" i="9" s="1"/>
  <c r="B154" i="9" s="1"/>
  <c r="F154" i="9"/>
  <c r="H153" i="9"/>
  <c r="E153" i="9" s="1"/>
  <c r="G153" i="9"/>
  <c r="F153" i="9"/>
  <c r="B153" i="9"/>
  <c r="H152" i="9"/>
  <c r="G152" i="9"/>
  <c r="F152" i="9"/>
  <c r="E152" i="9"/>
  <c r="B152" i="9" s="1"/>
  <c r="H151" i="9"/>
  <c r="G151" i="9"/>
  <c r="F151" i="9"/>
  <c r="H150" i="9"/>
  <c r="G150" i="9"/>
  <c r="F150" i="9"/>
  <c r="E150" i="9"/>
  <c r="B150" i="9" s="1"/>
  <c r="H149" i="9"/>
  <c r="G149" i="9"/>
  <c r="F149" i="9"/>
  <c r="E149" i="9"/>
  <c r="H148" i="9"/>
  <c r="G148" i="9"/>
  <c r="E148" i="9" s="1"/>
  <c r="F148" i="9"/>
  <c r="H147" i="9"/>
  <c r="G147" i="9"/>
  <c r="E147" i="9" s="1"/>
  <c r="F147" i="9"/>
  <c r="H146" i="9"/>
  <c r="G146" i="9"/>
  <c r="E146" i="9" s="1"/>
  <c r="B146" i="9" s="1"/>
  <c r="F146" i="9"/>
  <c r="H145" i="9"/>
  <c r="E145" i="9" s="1"/>
  <c r="B145" i="9" s="1"/>
  <c r="G145" i="9"/>
  <c r="F145" i="9"/>
  <c r="H144" i="9"/>
  <c r="G144" i="9"/>
  <c r="F144" i="9"/>
  <c r="E144" i="9"/>
  <c r="B144" i="9" s="1"/>
  <c r="H143" i="9"/>
  <c r="E143" i="9" s="1"/>
  <c r="B143" i="9" s="1"/>
  <c r="G143" i="9"/>
  <c r="F143" i="9"/>
  <c r="F142" i="9"/>
  <c r="H141" i="9"/>
  <c r="G141" i="9"/>
  <c r="E141" i="9" s="1"/>
  <c r="F141" i="9"/>
  <c r="B141" i="9"/>
  <c r="H140" i="9"/>
  <c r="G140" i="9"/>
  <c r="F140" i="9"/>
  <c r="E140" i="9"/>
  <c r="B140" i="9" s="1"/>
  <c r="H139" i="9"/>
  <c r="E139" i="9" s="1"/>
  <c r="B139" i="9" s="1"/>
  <c r="G139" i="9"/>
  <c r="F139" i="9"/>
  <c r="H138" i="9"/>
  <c r="G138" i="9"/>
  <c r="E138" i="9" s="1"/>
  <c r="B138" i="9" s="1"/>
  <c r="F138" i="9"/>
  <c r="H137" i="9"/>
  <c r="G137" i="9"/>
  <c r="E137" i="9" s="1"/>
  <c r="B137" i="9" s="1"/>
  <c r="F137" i="9"/>
  <c r="H136" i="9"/>
  <c r="G136" i="9"/>
  <c r="E136" i="9" s="1"/>
  <c r="F136" i="9"/>
  <c r="B136" i="9"/>
  <c r="H135" i="9"/>
  <c r="G135" i="9"/>
  <c r="F135" i="9"/>
  <c r="E135" i="9"/>
  <c r="B135" i="9" s="1"/>
  <c r="H134" i="9"/>
  <c r="G134" i="9"/>
  <c r="F134" i="9"/>
  <c r="E134" i="9"/>
  <c r="H133" i="9"/>
  <c r="G133" i="9"/>
  <c r="E133" i="9" s="1"/>
  <c r="F133" i="9"/>
  <c r="B133" i="9" s="1"/>
  <c r="H132" i="9"/>
  <c r="G132" i="9"/>
  <c r="F132" i="9"/>
  <c r="E132" i="9"/>
  <c r="B132" i="9" s="1"/>
  <c r="H131" i="9"/>
  <c r="E131" i="9" s="1"/>
  <c r="G131" i="9"/>
  <c r="F131" i="9"/>
  <c r="H130" i="9"/>
  <c r="G130" i="9"/>
  <c r="E130" i="9" s="1"/>
  <c r="B130" i="9" s="1"/>
  <c r="F130" i="9"/>
  <c r="H129" i="9"/>
  <c r="G129" i="9"/>
  <c r="F129" i="9"/>
  <c r="H128" i="9"/>
  <c r="G128" i="9"/>
  <c r="E128" i="9" s="1"/>
  <c r="B128" i="9" s="1"/>
  <c r="F128" i="9"/>
  <c r="H127" i="9"/>
  <c r="E127" i="9" s="1"/>
  <c r="B127" i="9" s="1"/>
  <c r="G127" i="9"/>
  <c r="F127" i="9"/>
  <c r="H126" i="9"/>
  <c r="G126" i="9"/>
  <c r="F126" i="9"/>
  <c r="E126" i="9"/>
  <c r="B126" i="9" s="1"/>
  <c r="H125" i="9"/>
  <c r="G125" i="9"/>
  <c r="E125" i="9" s="1"/>
  <c r="F125" i="9"/>
  <c r="B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F120" i="9"/>
  <c r="B120" i="9"/>
  <c r="H119" i="9"/>
  <c r="G119" i="9"/>
  <c r="F119" i="9"/>
  <c r="E119" i="9"/>
  <c r="B119" i="9" s="1"/>
  <c r="H118" i="9"/>
  <c r="G118" i="9"/>
  <c r="F118" i="9"/>
  <c r="E118" i="9"/>
  <c r="H117" i="9"/>
  <c r="G117" i="9"/>
  <c r="F117" i="9"/>
  <c r="E117" i="9"/>
  <c r="H116" i="9"/>
  <c r="G116" i="9"/>
  <c r="E116" i="9" s="1"/>
  <c r="F116" i="9"/>
  <c r="H115" i="9"/>
  <c r="G115" i="9"/>
  <c r="F115" i="9"/>
  <c r="H114" i="9"/>
  <c r="G114" i="9"/>
  <c r="F114" i="9"/>
  <c r="E114" i="9"/>
  <c r="B114" i="9" s="1"/>
  <c r="H113" i="9"/>
  <c r="G113" i="9"/>
  <c r="F113" i="9"/>
  <c r="E113" i="9"/>
  <c r="H112" i="9"/>
  <c r="G112" i="9"/>
  <c r="E112" i="9" s="1"/>
  <c r="F112" i="9"/>
  <c r="H111" i="9"/>
  <c r="G111" i="9"/>
  <c r="F111" i="9"/>
  <c r="H110" i="9"/>
  <c r="G110" i="9"/>
  <c r="F110" i="9"/>
  <c r="E110" i="9"/>
  <c r="B110" i="9" s="1"/>
  <c r="H109" i="9"/>
  <c r="G109" i="9"/>
  <c r="F109" i="9"/>
  <c r="E109" i="9"/>
  <c r="H108" i="9"/>
  <c r="G108" i="9"/>
  <c r="E108" i="9" s="1"/>
  <c r="F108" i="9"/>
  <c r="H107" i="9"/>
  <c r="G107" i="9"/>
  <c r="F107" i="9"/>
  <c r="H106" i="9"/>
  <c r="G106" i="9"/>
  <c r="F106" i="9"/>
  <c r="E106" i="9"/>
  <c r="B106" i="9" s="1"/>
  <c r="H105" i="9"/>
  <c r="G105" i="9"/>
  <c r="F105" i="9"/>
  <c r="E105" i="9"/>
  <c r="H104" i="9"/>
  <c r="G104" i="9"/>
  <c r="E104" i="9" s="1"/>
  <c r="F104" i="9"/>
  <c r="H103" i="9"/>
  <c r="G103" i="9"/>
  <c r="F103" i="9"/>
  <c r="H102" i="9"/>
  <c r="G102" i="9"/>
  <c r="F102" i="9"/>
  <c r="E102" i="9"/>
  <c r="B102" i="9" s="1"/>
  <c r="H101" i="9"/>
  <c r="G101" i="9"/>
  <c r="F101" i="9"/>
  <c r="E101" i="9"/>
  <c r="H100" i="9"/>
  <c r="G100" i="9"/>
  <c r="E100" i="9" s="1"/>
  <c r="F100" i="9"/>
  <c r="H99" i="9"/>
  <c r="G99" i="9"/>
  <c r="F99" i="9"/>
  <c r="H98" i="9"/>
  <c r="G98" i="9"/>
  <c r="F98" i="9"/>
  <c r="E98" i="9"/>
  <c r="B98" i="9" s="1"/>
  <c r="H97" i="9"/>
  <c r="G97" i="9"/>
  <c r="F97" i="9"/>
  <c r="E97" i="9"/>
  <c r="H96" i="9"/>
  <c r="G96" i="9"/>
  <c r="E96" i="9" s="1"/>
  <c r="F96" i="9"/>
  <c r="H95" i="9"/>
  <c r="G95" i="9"/>
  <c r="F95" i="9"/>
  <c r="H94" i="9"/>
  <c r="G94" i="9"/>
  <c r="F94" i="9"/>
  <c r="E94" i="9"/>
  <c r="B94" i="9" s="1"/>
  <c r="H93" i="9"/>
  <c r="G93" i="9"/>
  <c r="F93" i="9"/>
  <c r="E93" i="9"/>
  <c r="H92" i="9"/>
  <c r="G92" i="9"/>
  <c r="E92" i="9" s="1"/>
  <c r="F92" i="9"/>
  <c r="H91" i="9"/>
  <c r="G91" i="9"/>
  <c r="F91" i="9"/>
  <c r="H90" i="9"/>
  <c r="G90" i="9"/>
  <c r="F90" i="9"/>
  <c r="E90" i="9"/>
  <c r="B90" i="9" s="1"/>
  <c r="H89" i="9"/>
  <c r="G89" i="9"/>
  <c r="F89" i="9"/>
  <c r="E89" i="9"/>
  <c r="H88" i="9"/>
  <c r="G88" i="9"/>
  <c r="E88" i="9" s="1"/>
  <c r="F88" i="9"/>
  <c r="H87" i="9"/>
  <c r="G87" i="9"/>
  <c r="F87" i="9"/>
  <c r="H86" i="9"/>
  <c r="G86" i="9"/>
  <c r="F86" i="9"/>
  <c r="E86" i="9"/>
  <c r="B86" i="9" s="1"/>
  <c r="H85" i="9"/>
  <c r="G85" i="9"/>
  <c r="F85" i="9"/>
  <c r="E85" i="9"/>
  <c r="H84" i="9"/>
  <c r="G84" i="9"/>
  <c r="E84" i="9" s="1"/>
  <c r="F84" i="9"/>
  <c r="H83" i="9"/>
  <c r="G83" i="9"/>
  <c r="F83" i="9"/>
  <c r="H82" i="9"/>
  <c r="G82" i="9"/>
  <c r="F82" i="9"/>
  <c r="E82" i="9"/>
  <c r="B82" i="9" s="1"/>
  <c r="H81" i="9"/>
  <c r="G81" i="9"/>
  <c r="F81" i="9"/>
  <c r="E81" i="9"/>
  <c r="H80" i="9"/>
  <c r="G80" i="9"/>
  <c r="E80" i="9" s="1"/>
  <c r="F80" i="9"/>
  <c r="H79" i="9"/>
  <c r="G79" i="9"/>
  <c r="F79" i="9"/>
  <c r="H78" i="9"/>
  <c r="G78" i="9"/>
  <c r="F78" i="9"/>
  <c r="E78" i="9"/>
  <c r="B78" i="9" s="1"/>
  <c r="H77" i="9"/>
  <c r="G77" i="9"/>
  <c r="F77" i="9"/>
  <c r="E77" i="9"/>
  <c r="H76" i="9"/>
  <c r="G76" i="9"/>
  <c r="E76" i="9" s="1"/>
  <c r="F76" i="9"/>
  <c r="H75" i="9"/>
  <c r="G75" i="9"/>
  <c r="F75" i="9"/>
  <c r="H74" i="9"/>
  <c r="G74" i="9"/>
  <c r="F74" i="9"/>
  <c r="E74" i="9"/>
  <c r="B74" i="9" s="1"/>
  <c r="H73" i="9"/>
  <c r="G73" i="9"/>
  <c r="F73" i="9"/>
  <c r="E73" i="9"/>
  <c r="H72" i="9"/>
  <c r="G72" i="9"/>
  <c r="E72" i="9" s="1"/>
  <c r="F72" i="9"/>
  <c r="H71" i="9"/>
  <c r="G71" i="9"/>
  <c r="F71" i="9"/>
  <c r="H70" i="9"/>
  <c r="G70" i="9"/>
  <c r="F70" i="9"/>
  <c r="E70" i="9"/>
  <c r="B70" i="9" s="1"/>
  <c r="H69" i="9"/>
  <c r="G69" i="9"/>
  <c r="F69" i="9"/>
  <c r="E69" i="9"/>
  <c r="H68" i="9"/>
  <c r="G68" i="9"/>
  <c r="E68" i="9" s="1"/>
  <c r="F68" i="9"/>
  <c r="H67" i="9"/>
  <c r="G67" i="9"/>
  <c r="F67" i="9"/>
  <c r="H66" i="9"/>
  <c r="G66" i="9"/>
  <c r="F66" i="9"/>
  <c r="E66" i="9"/>
  <c r="B66" i="9" s="1"/>
  <c r="H65" i="9"/>
  <c r="G65" i="9"/>
  <c r="F65" i="9"/>
  <c r="E65" i="9"/>
  <c r="H64" i="9"/>
  <c r="G64" i="9"/>
  <c r="E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G57" i="9"/>
  <c r="F57" i="9"/>
  <c r="E57" i="9"/>
  <c r="H56" i="9"/>
  <c r="G56" i="9"/>
  <c r="E56" i="9" s="1"/>
  <c r="F56" i="9"/>
  <c r="H55" i="9"/>
  <c r="G55" i="9"/>
  <c r="F55" i="9"/>
  <c r="H54" i="9"/>
  <c r="G54" i="9"/>
  <c r="F54" i="9"/>
  <c r="E54" i="9"/>
  <c r="B54" i="9" s="1"/>
  <c r="H53" i="9"/>
  <c r="G53" i="9"/>
  <c r="F53" i="9"/>
  <c r="E53" i="9"/>
  <c r="H52" i="9"/>
  <c r="G52" i="9"/>
  <c r="E52" i="9" s="1"/>
  <c r="F52" i="9"/>
  <c r="H51" i="9"/>
  <c r="G51" i="9"/>
  <c r="F51" i="9"/>
  <c r="H50" i="9"/>
  <c r="G50" i="9"/>
  <c r="F50" i="9"/>
  <c r="E50" i="9"/>
  <c r="B50" i="9" s="1"/>
  <c r="H49" i="9"/>
  <c r="G49" i="9"/>
  <c r="F49" i="9"/>
  <c r="E49" i="9"/>
  <c r="H48" i="9"/>
  <c r="G48" i="9"/>
  <c r="E48" i="9" s="1"/>
  <c r="F48" i="9"/>
  <c r="H47" i="9"/>
  <c r="G47" i="9"/>
  <c r="F47" i="9"/>
  <c r="H46" i="9"/>
  <c r="G46" i="9"/>
  <c r="F46" i="9"/>
  <c r="H45" i="9"/>
  <c r="G45" i="9"/>
  <c r="F45" i="9"/>
  <c r="H44" i="9"/>
  <c r="G44" i="9"/>
  <c r="E44" i="9" s="1"/>
  <c r="F44" i="9"/>
  <c r="H43" i="9"/>
  <c r="G43" i="9"/>
  <c r="F43" i="9"/>
  <c r="H42" i="9"/>
  <c r="G42" i="9"/>
  <c r="F42" i="9"/>
  <c r="H41" i="9"/>
  <c r="G41" i="9"/>
  <c r="F41" i="9"/>
  <c r="E41" i="9"/>
  <c r="H40" i="9"/>
  <c r="G40" i="9"/>
  <c r="F40" i="9"/>
  <c r="H39" i="9"/>
  <c r="G39" i="9"/>
  <c r="F39" i="9"/>
  <c r="H38" i="9"/>
  <c r="G38" i="9"/>
  <c r="F38" i="9"/>
  <c r="E38" i="9"/>
  <c r="B38" i="9" s="1"/>
  <c r="H37" i="9"/>
  <c r="G37" i="9"/>
  <c r="F37" i="9"/>
  <c r="E37" i="9"/>
  <c r="H36" i="9"/>
  <c r="G36" i="9"/>
  <c r="E36" i="9" s="1"/>
  <c r="F36" i="9"/>
  <c r="H35" i="9"/>
  <c r="G35" i="9"/>
  <c r="F35" i="9"/>
  <c r="H34" i="9"/>
  <c r="G34" i="9"/>
  <c r="F34" i="9"/>
  <c r="E34" i="9"/>
  <c r="B34" i="9" s="1"/>
  <c r="H33" i="9"/>
  <c r="G33" i="9"/>
  <c r="F33" i="9"/>
  <c r="E33" i="9"/>
  <c r="H32" i="9"/>
  <c r="G32" i="9"/>
  <c r="E32" i="9" s="1"/>
  <c r="F32" i="9"/>
  <c r="H31" i="9"/>
  <c r="G31" i="9"/>
  <c r="F31" i="9"/>
  <c r="H30" i="9"/>
  <c r="G30" i="9"/>
  <c r="F30" i="9"/>
  <c r="E30" i="9"/>
  <c r="B30" i="9" s="1"/>
  <c r="H29" i="9"/>
  <c r="G29" i="9"/>
  <c r="F29" i="9"/>
  <c r="E29" i="9"/>
  <c r="H28" i="9"/>
  <c r="G28" i="9"/>
  <c r="E28" i="9" s="1"/>
  <c r="F28" i="9"/>
  <c r="H27" i="9"/>
  <c r="G27" i="9"/>
  <c r="F27" i="9"/>
  <c r="H26" i="9"/>
  <c r="G26" i="9"/>
  <c r="F26" i="9"/>
  <c r="H25" i="9"/>
  <c r="G25" i="9"/>
  <c r="E25" i="9" s="1"/>
  <c r="B25" i="9" s="1"/>
  <c r="F25" i="9"/>
  <c r="H24" i="9"/>
  <c r="G24" i="9"/>
  <c r="E24" i="9" s="1"/>
  <c r="B24" i="9" s="1"/>
  <c r="F24" i="9"/>
  <c r="H23" i="9"/>
  <c r="G23" i="9"/>
  <c r="E23" i="9" s="1"/>
  <c r="B23" i="9" s="1"/>
  <c r="F23" i="9"/>
  <c r="H22" i="9"/>
  <c r="G22" i="9"/>
  <c r="F22" i="9"/>
  <c r="H21" i="9"/>
  <c r="E21" i="9" s="1"/>
  <c r="B21" i="9" s="1"/>
  <c r="G21" i="9"/>
  <c r="F21" i="9"/>
  <c r="F20" i="9"/>
  <c r="F4" i="9"/>
  <c r="O3" i="9"/>
  <c r="G274" i="9" s="1"/>
  <c r="E274" i="9" s="1"/>
  <c r="I3" i="9"/>
  <c r="H3" i="9"/>
  <c r="G3" i="9"/>
  <c r="D101" i="8"/>
  <c r="I36" i="3" s="1"/>
  <c r="D95" i="8"/>
  <c r="D90" i="8"/>
  <c r="D85" i="8"/>
  <c r="D80" i="8"/>
  <c r="D75" i="8"/>
  <c r="D70" i="8"/>
  <c r="D65" i="8"/>
  <c r="D60" i="8"/>
  <c r="D55" i="8"/>
  <c r="D49" i="8" s="1"/>
  <c r="D50" i="8"/>
  <c r="D44" i="8"/>
  <c r="D36" i="8"/>
  <c r="D26" i="8"/>
  <c r="C1501" i="1" s="1"/>
  <c r="G1501" i="1" s="1"/>
  <c r="D18" i="8"/>
  <c r="D8" i="8"/>
  <c r="D6" i="8" s="1"/>
  <c r="E44" i="7"/>
  <c r="D1475" i="1" s="1"/>
  <c r="D44" i="7"/>
  <c r="H32" i="3" s="1"/>
  <c r="E39" i="7"/>
  <c r="E38" i="7" s="1"/>
  <c r="D39" i="7"/>
  <c r="E30" i="7"/>
  <c r="D30" i="7"/>
  <c r="E23" i="7"/>
  <c r="D23" i="7"/>
  <c r="E14" i="7"/>
  <c r="D14" i="7"/>
  <c r="E7" i="7"/>
  <c r="D1438"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1393"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D258" i="5"/>
  <c r="F257" i="5"/>
  <c r="F256" i="5"/>
  <c r="F255" i="5"/>
  <c r="F254" i="5"/>
  <c r="F253" i="5"/>
  <c r="F252" i="5"/>
  <c r="F251" i="5"/>
  <c r="E250" i="5"/>
  <c r="D1227" i="1" s="1"/>
  <c r="D250" i="5"/>
  <c r="F250" i="5" s="1"/>
  <c r="F249" i="5"/>
  <c r="F248" i="5"/>
  <c r="F247" i="5"/>
  <c r="F246"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175" i="1" s="1"/>
  <c r="D198" i="5"/>
  <c r="F197" i="5"/>
  <c r="F196" i="5"/>
  <c r="F195" i="5"/>
  <c r="F194" i="5"/>
  <c r="F193" i="5"/>
  <c r="F192" i="5"/>
  <c r="F191" i="5"/>
  <c r="E191" i="5"/>
  <c r="D191" i="5"/>
  <c r="F190" i="5"/>
  <c r="E190" i="5"/>
  <c r="D190" i="5"/>
  <c r="G291" i="9" s="1"/>
  <c r="F189" i="5"/>
  <c r="F188" i="5"/>
  <c r="F187" i="5"/>
  <c r="F186" i="5"/>
  <c r="F185" i="5"/>
  <c r="F184" i="5"/>
  <c r="F183" i="5"/>
  <c r="F182" i="5"/>
  <c r="F181" i="5"/>
  <c r="F180" i="5"/>
  <c r="E180" i="5"/>
  <c r="E177" i="5" s="1"/>
  <c r="D180" i="5"/>
  <c r="D177" i="5" s="1"/>
  <c r="G289" i="9" s="1"/>
  <c r="F179" i="5"/>
  <c r="F178" i="5"/>
  <c r="F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E78" i="5"/>
  <c r="D1056" i="1" s="1"/>
  <c r="G1056" i="1" s="1"/>
  <c r="F77" i="5"/>
  <c r="F76" i="5"/>
  <c r="F75" i="5"/>
  <c r="F74" i="5"/>
  <c r="F73" i="5"/>
  <c r="F72" i="5"/>
  <c r="F71" i="5"/>
  <c r="E70" i="5"/>
  <c r="E69" i="5" s="1"/>
  <c r="D1047" i="1" s="1"/>
  <c r="D70" i="5"/>
  <c r="C1048" i="1" s="1"/>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E590" i="4"/>
  <c r="E580" i="4" s="1"/>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D418" i="4"/>
  <c r="E417" i="4"/>
  <c r="D417" i="4"/>
  <c r="E416" i="4"/>
  <c r="E643" i="4" s="1"/>
  <c r="D637" i="1"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E363" i="4" s="1"/>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3" i="4" s="1"/>
  <c r="F362" i="4"/>
  <c r="F361" i="4"/>
  <c r="F360" i="4"/>
  <c r="F359" i="4"/>
  <c r="F358" i="4"/>
  <c r="F357" i="4"/>
  <c r="F356" i="4"/>
  <c r="E356" i="4"/>
  <c r="E351" i="4" s="1"/>
  <c r="D356" i="4"/>
  <c r="F355" i="4"/>
  <c r="F354" i="4"/>
  <c r="F353"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E311" i="4" s="1"/>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E298"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E128" i="4"/>
  <c r="D128" i="4"/>
  <c r="F128" i="4" s="1"/>
  <c r="F127" i="4"/>
  <c r="F126" i="4"/>
  <c r="E125" i="4"/>
  <c r="D121" i="1" s="1"/>
  <c r="D125" i="4"/>
  <c r="D124" i="4" s="1"/>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C79" i="1" s="1"/>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7" i="1"/>
  <c r="C1577" i="1"/>
  <c r="G1577" i="1" s="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H1533" i="1"/>
  <c r="C1533" i="1"/>
  <c r="G1533" i="1" s="1"/>
  <c r="G1532" i="1"/>
  <c r="C1532" i="1"/>
  <c r="H1532" i="1" s="1"/>
  <c r="C1531" i="1"/>
  <c r="C1530" i="1"/>
  <c r="H1529" i="1"/>
  <c r="C1529" i="1"/>
  <c r="G1529" i="1" s="1"/>
  <c r="H1528" i="1"/>
  <c r="G1528" i="1"/>
  <c r="C1528" i="1"/>
  <c r="C1527" i="1"/>
  <c r="C1526" i="1"/>
  <c r="H1525" i="1"/>
  <c r="C1525" i="1"/>
  <c r="G1525" i="1" s="1"/>
  <c r="C1524" i="1"/>
  <c r="G1524" i="1" s="1"/>
  <c r="C1523" i="1"/>
  <c r="C1522" i="1"/>
  <c r="H1521" i="1"/>
  <c r="G1521" i="1"/>
  <c r="C1521" i="1"/>
  <c r="H1520" i="1"/>
  <c r="G1520" i="1"/>
  <c r="C1520" i="1"/>
  <c r="H1516" i="1"/>
  <c r="G1516" i="1"/>
  <c r="C1516" i="1"/>
  <c r="C1515" i="1"/>
  <c r="C1514" i="1"/>
  <c r="H1513" i="1"/>
  <c r="G1513" i="1"/>
  <c r="C1513" i="1"/>
  <c r="H1512" i="1"/>
  <c r="G1512" i="1"/>
  <c r="C1512" i="1"/>
  <c r="G1511" i="1"/>
  <c r="C1511" i="1"/>
  <c r="H1511" i="1" s="1"/>
  <c r="C1510" i="1"/>
  <c r="C1509" i="1"/>
  <c r="G1509" i="1" s="1"/>
  <c r="H1508" i="1"/>
  <c r="G1508" i="1"/>
  <c r="C1508" i="1"/>
  <c r="G1507" i="1"/>
  <c r="C1507" i="1"/>
  <c r="H1507" i="1" s="1"/>
  <c r="C1506" i="1"/>
  <c r="H1505" i="1"/>
  <c r="G1505" i="1"/>
  <c r="C1505" i="1"/>
  <c r="H1504" i="1"/>
  <c r="G1504" i="1"/>
  <c r="C1504" i="1"/>
  <c r="C1503" i="1"/>
  <c r="C1502" i="1"/>
  <c r="H1500" i="1"/>
  <c r="G1500" i="1"/>
  <c r="C1500" i="1"/>
  <c r="C1498" i="1"/>
  <c r="H1497" i="1"/>
  <c r="G1497" i="1"/>
  <c r="C1497" i="1"/>
  <c r="H1496" i="1"/>
  <c r="G1496" i="1"/>
  <c r="C1496" i="1"/>
  <c r="C1495" i="1"/>
  <c r="C1494" i="1"/>
  <c r="H1493" i="1"/>
  <c r="G1493" i="1"/>
  <c r="C1493" i="1"/>
  <c r="H1492" i="1"/>
  <c r="G1492" i="1"/>
  <c r="C1492" i="1"/>
  <c r="C1491" i="1"/>
  <c r="C1490" i="1"/>
  <c r="H1489" i="1"/>
  <c r="G1489" i="1"/>
  <c r="C1489" i="1"/>
  <c r="H1488" i="1"/>
  <c r="G1488" i="1"/>
  <c r="C1488" i="1"/>
  <c r="G1487" i="1"/>
  <c r="C1487" i="1"/>
  <c r="H1487" i="1" s="1"/>
  <c r="C1486" i="1"/>
  <c r="C1485" i="1"/>
  <c r="G1485" i="1" s="1"/>
  <c r="C1484" i="1"/>
  <c r="H1484" i="1" s="1"/>
  <c r="C1482" i="1"/>
  <c r="C1480" i="1"/>
  <c r="H1480" i="1" s="1"/>
  <c r="D1479" i="1"/>
  <c r="C1479" i="1"/>
  <c r="J1478" i="1"/>
  <c r="G1478" i="1"/>
  <c r="D1478" i="1"/>
  <c r="C1478" i="1"/>
  <c r="H1478" i="1" s="1"/>
  <c r="D1477" i="1"/>
  <c r="C1477" i="1"/>
  <c r="D1476" i="1"/>
  <c r="C1476" i="1"/>
  <c r="H1476" i="1" s="1"/>
  <c r="H1474" i="1"/>
  <c r="D1474" i="1"/>
  <c r="C1474" i="1"/>
  <c r="J1473" i="1"/>
  <c r="G1473" i="1"/>
  <c r="D1473" i="1"/>
  <c r="C1473" i="1"/>
  <c r="D1472" i="1"/>
  <c r="C1472" i="1"/>
  <c r="H1472" i="1" s="1"/>
  <c r="D1471" i="1"/>
  <c r="C1471" i="1"/>
  <c r="J1471" i="1" s="1"/>
  <c r="D1468" i="1"/>
  <c r="C1468" i="1"/>
  <c r="H1468" i="1" s="1"/>
  <c r="D1467" i="1"/>
  <c r="C1467" i="1"/>
  <c r="J1467" i="1" s="1"/>
  <c r="D1466" i="1"/>
  <c r="C1466" i="1"/>
  <c r="H1466" i="1" s="1"/>
  <c r="D1465" i="1"/>
  <c r="C1465" i="1"/>
  <c r="J1465" i="1" s="1"/>
  <c r="D1464" i="1"/>
  <c r="C1464" i="1"/>
  <c r="H1464" i="1" s="1"/>
  <c r="J1463" i="1"/>
  <c r="D1463" i="1"/>
  <c r="C1463" i="1"/>
  <c r="G1463" i="1" s="1"/>
  <c r="H1462" i="1"/>
  <c r="D1462" i="1"/>
  <c r="C1462" i="1"/>
  <c r="D1461" i="1"/>
  <c r="C1461" i="1"/>
  <c r="D1460" i="1"/>
  <c r="C1460" i="1"/>
  <c r="H1459" i="1"/>
  <c r="D1459" i="1"/>
  <c r="C1459" i="1"/>
  <c r="D1458" i="1"/>
  <c r="C1458" i="1"/>
  <c r="D1457" i="1"/>
  <c r="C1457" i="1"/>
  <c r="D1456" i="1"/>
  <c r="C1456" i="1"/>
  <c r="D1455" i="1"/>
  <c r="C1455" i="1"/>
  <c r="C1454" i="1"/>
  <c r="D1452" i="1"/>
  <c r="J1452" i="1" s="1"/>
  <c r="C1452" i="1"/>
  <c r="D1451" i="1"/>
  <c r="C1451" i="1"/>
  <c r="H1451" i="1" s="1"/>
  <c r="D1450" i="1"/>
  <c r="C1450" i="1"/>
  <c r="G1450" i="1" s="1"/>
  <c r="H1449" i="1"/>
  <c r="D1449" i="1"/>
  <c r="C1449" i="1"/>
  <c r="G1448" i="1"/>
  <c r="D1448" i="1"/>
  <c r="C1448" i="1"/>
  <c r="J1448" i="1" s="1"/>
  <c r="G1447" i="1"/>
  <c r="D1447" i="1"/>
  <c r="H1447" i="1" s="1"/>
  <c r="C1447" i="1"/>
  <c r="J1447" i="1" s="1"/>
  <c r="D1446" i="1"/>
  <c r="C1446" i="1"/>
  <c r="C1445" i="1"/>
  <c r="D1444" i="1"/>
  <c r="J1444" i="1" s="1"/>
  <c r="C1444" i="1"/>
  <c r="D1443" i="1"/>
  <c r="C1443" i="1"/>
  <c r="J1443" i="1" s="1"/>
  <c r="D1442" i="1"/>
  <c r="H1442" i="1" s="1"/>
  <c r="C1442" i="1"/>
  <c r="D1441" i="1"/>
  <c r="C1441" i="1"/>
  <c r="D1440" i="1"/>
  <c r="C1440" i="1"/>
  <c r="D1439" i="1"/>
  <c r="G1439" i="1" s="1"/>
  <c r="I1439" i="1" s="1"/>
  <c r="C1439" i="1"/>
  <c r="H1439" i="1" s="1"/>
  <c r="C1438" i="1"/>
  <c r="G1434" i="1"/>
  <c r="D1434" i="1"/>
  <c r="C1434" i="1"/>
  <c r="H1434" i="1" s="1"/>
  <c r="G1433" i="1"/>
  <c r="D1433" i="1"/>
  <c r="C1433" i="1"/>
  <c r="G1432" i="1"/>
  <c r="D1432" i="1"/>
  <c r="C1432" i="1"/>
  <c r="D1431" i="1"/>
  <c r="G1431" i="1" s="1"/>
  <c r="C1431" i="1"/>
  <c r="H1431" i="1" s="1"/>
  <c r="G1430" i="1"/>
  <c r="D1430" i="1"/>
  <c r="C1430" i="1"/>
  <c r="H1430" i="1" s="1"/>
  <c r="G1429" i="1"/>
  <c r="D1429" i="1"/>
  <c r="C1429" i="1"/>
  <c r="D1428" i="1"/>
  <c r="G1428" i="1" s="1"/>
  <c r="C1428" i="1"/>
  <c r="D1427" i="1"/>
  <c r="G1427" i="1" s="1"/>
  <c r="C1427" i="1"/>
  <c r="H1427" i="1" s="1"/>
  <c r="G1426" i="1"/>
  <c r="D1426" i="1"/>
  <c r="C1426" i="1"/>
  <c r="H1426" i="1" s="1"/>
  <c r="D1425" i="1"/>
  <c r="G1425" i="1" s="1"/>
  <c r="C1425" i="1"/>
  <c r="D1424" i="1"/>
  <c r="G1424" i="1" s="1"/>
  <c r="C1424" i="1"/>
  <c r="H1424" i="1" s="1"/>
  <c r="D1423" i="1"/>
  <c r="D1422" i="1"/>
  <c r="G1422" i="1" s="1"/>
  <c r="C1422" i="1"/>
  <c r="G1421" i="1"/>
  <c r="D1421" i="1"/>
  <c r="C1421" i="1"/>
  <c r="H1421" i="1" s="1"/>
  <c r="D1420" i="1"/>
  <c r="G1420" i="1" s="1"/>
  <c r="C1420" i="1"/>
  <c r="G1419" i="1"/>
  <c r="D1419" i="1"/>
  <c r="C1419" i="1"/>
  <c r="H1419" i="1" s="1"/>
  <c r="G1418" i="1"/>
  <c r="D1418" i="1"/>
  <c r="C1418" i="1"/>
  <c r="G1417" i="1"/>
  <c r="D1417" i="1"/>
  <c r="C1417" i="1"/>
  <c r="D1416" i="1"/>
  <c r="G1416" i="1" s="1"/>
  <c r="C1416" i="1"/>
  <c r="H1416" i="1" s="1"/>
  <c r="G1415" i="1"/>
  <c r="D1415" i="1"/>
  <c r="C1415" i="1"/>
  <c r="H1415" i="1" s="1"/>
  <c r="G1414" i="1"/>
  <c r="D1414" i="1"/>
  <c r="C1414" i="1"/>
  <c r="D1413" i="1"/>
  <c r="G1413" i="1" s="1"/>
  <c r="C1413" i="1"/>
  <c r="D1412" i="1"/>
  <c r="G1412" i="1" s="1"/>
  <c r="C1412" i="1"/>
  <c r="H1412" i="1" s="1"/>
  <c r="G1411" i="1"/>
  <c r="D1411" i="1"/>
  <c r="C1411" i="1"/>
  <c r="H1411" i="1" s="1"/>
  <c r="D1410" i="1"/>
  <c r="G1410" i="1" s="1"/>
  <c r="C1410" i="1"/>
  <c r="D1409" i="1"/>
  <c r="C1409" i="1"/>
  <c r="C1408" i="1"/>
  <c r="G1407" i="1"/>
  <c r="D1407" i="1"/>
  <c r="C1407" i="1"/>
  <c r="H1407" i="1" s="1"/>
  <c r="D1406" i="1"/>
  <c r="G1406" i="1" s="1"/>
  <c r="C1406" i="1"/>
  <c r="G1405" i="1"/>
  <c r="D1405" i="1"/>
  <c r="C1405" i="1"/>
  <c r="H1405" i="1" s="1"/>
  <c r="D1404" i="1"/>
  <c r="G1404" i="1" s="1"/>
  <c r="C1404" i="1"/>
  <c r="G1403" i="1"/>
  <c r="D1403" i="1"/>
  <c r="C1403" i="1"/>
  <c r="H1403" i="1" s="1"/>
  <c r="G1402" i="1"/>
  <c r="D1402" i="1"/>
  <c r="C1402" i="1"/>
  <c r="G1401" i="1"/>
  <c r="D1401" i="1"/>
  <c r="C1401" i="1"/>
  <c r="D1400" i="1"/>
  <c r="G1400" i="1" s="1"/>
  <c r="C1400" i="1"/>
  <c r="H1400" i="1" s="1"/>
  <c r="G1399" i="1"/>
  <c r="D1399" i="1"/>
  <c r="C1399" i="1"/>
  <c r="H1399" i="1" s="1"/>
  <c r="G1398" i="1"/>
  <c r="D1398" i="1"/>
  <c r="C1398" i="1"/>
  <c r="D1397" i="1"/>
  <c r="G1397" i="1" s="1"/>
  <c r="C1397" i="1"/>
  <c r="D1396" i="1"/>
  <c r="G1396" i="1" s="1"/>
  <c r="C1396" i="1"/>
  <c r="H1396" i="1" s="1"/>
  <c r="G1395" i="1"/>
  <c r="D1395" i="1"/>
  <c r="C1395" i="1"/>
  <c r="H1395" i="1" s="1"/>
  <c r="D1394" i="1"/>
  <c r="G1394" i="1" s="1"/>
  <c r="C1394" i="1"/>
  <c r="G1392" i="1"/>
  <c r="D1392" i="1"/>
  <c r="C1392" i="1"/>
  <c r="H1392" i="1" s="1"/>
  <c r="D1391" i="1"/>
  <c r="G1391" i="1" s="1"/>
  <c r="C1391" i="1"/>
  <c r="D1390" i="1"/>
  <c r="G1390" i="1" s="1"/>
  <c r="C1390" i="1"/>
  <c r="H1390" i="1" s="1"/>
  <c r="D1389" i="1"/>
  <c r="G1389" i="1" s="1"/>
  <c r="C1389" i="1"/>
  <c r="G1388" i="1"/>
  <c r="D1388" i="1"/>
  <c r="C1388" i="1"/>
  <c r="H1388" i="1" s="1"/>
  <c r="D1387" i="1"/>
  <c r="G1387" i="1" s="1"/>
  <c r="C1387" i="1"/>
  <c r="G1386" i="1"/>
  <c r="D1386" i="1"/>
  <c r="C1386" i="1"/>
  <c r="H1386" i="1" s="1"/>
  <c r="D1385" i="1"/>
  <c r="G1385" i="1" s="1"/>
  <c r="C1385" i="1"/>
  <c r="C1384" i="1"/>
  <c r="D1382" i="1"/>
  <c r="G1382" i="1" s="1"/>
  <c r="C1382" i="1"/>
  <c r="H1382" i="1" s="1"/>
  <c r="G1381" i="1"/>
  <c r="D1381" i="1"/>
  <c r="C1381" i="1"/>
  <c r="H1381" i="1" s="1"/>
  <c r="D1380" i="1"/>
  <c r="G1380" i="1" s="1"/>
  <c r="C1380" i="1"/>
  <c r="D1379" i="1"/>
  <c r="G1379" i="1" s="1"/>
  <c r="C1379" i="1"/>
  <c r="H1379" i="1" s="1"/>
  <c r="D1378" i="1"/>
  <c r="G1378" i="1" s="1"/>
  <c r="C1378" i="1"/>
  <c r="G1377" i="1"/>
  <c r="D1377" i="1"/>
  <c r="C1377" i="1"/>
  <c r="H1377" i="1" s="1"/>
  <c r="D1376" i="1"/>
  <c r="G1376" i="1" s="1"/>
  <c r="C1376" i="1"/>
  <c r="G1375" i="1"/>
  <c r="D1375" i="1"/>
  <c r="C1375" i="1"/>
  <c r="H1375" i="1" s="1"/>
  <c r="D1374" i="1"/>
  <c r="G1374" i="1" s="1"/>
  <c r="C1374" i="1"/>
  <c r="G1373" i="1"/>
  <c r="D1373" i="1"/>
  <c r="C1373" i="1"/>
  <c r="H1373" i="1" s="1"/>
  <c r="G1372" i="1"/>
  <c r="D1372" i="1"/>
  <c r="C1372" i="1"/>
  <c r="G1371" i="1"/>
  <c r="D1371" i="1"/>
  <c r="C1371" i="1"/>
  <c r="D1370" i="1"/>
  <c r="G1370" i="1" s="1"/>
  <c r="C1370" i="1"/>
  <c r="H1370" i="1" s="1"/>
  <c r="G1369" i="1"/>
  <c r="D1369" i="1"/>
  <c r="C1369" i="1"/>
  <c r="H1369" i="1" s="1"/>
  <c r="G1368" i="1"/>
  <c r="D1368" i="1"/>
  <c r="C1368" i="1"/>
  <c r="D1367" i="1"/>
  <c r="G1367" i="1" s="1"/>
  <c r="C1367" i="1"/>
  <c r="H1367" i="1" s="1"/>
  <c r="D1366" i="1"/>
  <c r="G1366" i="1" s="1"/>
  <c r="C1366" i="1"/>
  <c r="H1366" i="1" s="1"/>
  <c r="G1365" i="1"/>
  <c r="D1365" i="1"/>
  <c r="C1365" i="1"/>
  <c r="H1365" i="1" s="1"/>
  <c r="D1364" i="1"/>
  <c r="G1364" i="1" s="1"/>
  <c r="C1364" i="1"/>
  <c r="D1363" i="1"/>
  <c r="G1363" i="1" s="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G1356" i="1"/>
  <c r="D1356" i="1"/>
  <c r="C1356" i="1"/>
  <c r="D1355" i="1"/>
  <c r="G1354" i="1"/>
  <c r="D1354" i="1"/>
  <c r="C1354" i="1"/>
  <c r="H1354" i="1" s="1"/>
  <c r="G1353" i="1"/>
  <c r="D1353" i="1"/>
  <c r="C1353" i="1"/>
  <c r="G1352" i="1"/>
  <c r="D1352" i="1"/>
  <c r="C1352" i="1"/>
  <c r="D1351" i="1"/>
  <c r="G1351" i="1" s="1"/>
  <c r="C1351" i="1"/>
  <c r="H1351" i="1" s="1"/>
  <c r="G1350" i="1"/>
  <c r="D1350" i="1"/>
  <c r="C1350" i="1"/>
  <c r="H1350" i="1" s="1"/>
  <c r="G1349" i="1"/>
  <c r="D1349" i="1"/>
  <c r="C1349" i="1"/>
  <c r="D1348" i="1"/>
  <c r="G1348" i="1" s="1"/>
  <c r="C1348" i="1"/>
  <c r="H1348" i="1" s="1"/>
  <c r="D1347" i="1"/>
  <c r="G1347" i="1" s="1"/>
  <c r="C1347" i="1"/>
  <c r="H1347" i="1" s="1"/>
  <c r="G1346" i="1"/>
  <c r="D1346" i="1"/>
  <c r="C1346" i="1"/>
  <c r="H1346" i="1" s="1"/>
  <c r="D1345" i="1"/>
  <c r="G1345" i="1" s="1"/>
  <c r="C1345" i="1"/>
  <c r="G1344" i="1"/>
  <c r="D1344" i="1"/>
  <c r="C1344" i="1"/>
  <c r="H1344" i="1" s="1"/>
  <c r="D1343" i="1"/>
  <c r="G1343" i="1" s="1"/>
  <c r="C1343" i="1"/>
  <c r="G1342" i="1"/>
  <c r="D1342" i="1"/>
  <c r="C1342" i="1"/>
  <c r="H1342" i="1" s="1"/>
  <c r="G1341" i="1"/>
  <c r="D1341" i="1"/>
  <c r="C1341" i="1"/>
  <c r="G1340" i="1"/>
  <c r="D1340" i="1"/>
  <c r="C1340" i="1"/>
  <c r="D1339" i="1"/>
  <c r="G1339" i="1" s="1"/>
  <c r="C1339" i="1"/>
  <c r="H1339" i="1" s="1"/>
  <c r="G1338" i="1"/>
  <c r="D1338" i="1"/>
  <c r="C1338" i="1"/>
  <c r="H1338" i="1" s="1"/>
  <c r="G1337" i="1"/>
  <c r="D1337" i="1"/>
  <c r="C1337" i="1"/>
  <c r="D1336" i="1"/>
  <c r="G1336" i="1" s="1"/>
  <c r="C1336" i="1"/>
  <c r="D1335" i="1"/>
  <c r="G1335" i="1" s="1"/>
  <c r="C1335" i="1"/>
  <c r="H1335" i="1" s="1"/>
  <c r="G1334" i="1"/>
  <c r="D1334" i="1"/>
  <c r="C1334" i="1"/>
  <c r="H1334" i="1" s="1"/>
  <c r="D1333" i="1"/>
  <c r="D1332" i="1"/>
  <c r="G1332" i="1" s="1"/>
  <c r="C1332" i="1"/>
  <c r="G1331" i="1"/>
  <c r="D1331" i="1"/>
  <c r="C1331" i="1"/>
  <c r="H1331" i="1" s="1"/>
  <c r="D1330" i="1"/>
  <c r="D1328" i="1"/>
  <c r="C1328" i="1"/>
  <c r="D1327" i="1"/>
  <c r="C1327" i="1"/>
  <c r="G1326" i="1"/>
  <c r="D1326" i="1"/>
  <c r="C1326" i="1"/>
  <c r="D1325" i="1"/>
  <c r="G1325" i="1" s="1"/>
  <c r="C1325" i="1"/>
  <c r="D1324" i="1"/>
  <c r="C1324" i="1"/>
  <c r="G1323" i="1"/>
  <c r="D1323" i="1"/>
  <c r="C1323" i="1"/>
  <c r="H1323" i="1" s="1"/>
  <c r="D1322" i="1"/>
  <c r="G1322" i="1" s="1"/>
  <c r="C1322" i="1"/>
  <c r="D1321" i="1"/>
  <c r="C1321" i="1"/>
  <c r="D1320" i="1"/>
  <c r="C1320" i="1"/>
  <c r="G1319" i="1"/>
  <c r="D1319" i="1"/>
  <c r="C1319" i="1"/>
  <c r="H1319" i="1" s="1"/>
  <c r="D1318" i="1"/>
  <c r="G1318" i="1" s="1"/>
  <c r="C1318" i="1"/>
  <c r="D1317" i="1"/>
  <c r="C1317" i="1"/>
  <c r="D1316" i="1"/>
  <c r="C1316" i="1"/>
  <c r="D1315" i="1"/>
  <c r="C1315" i="1"/>
  <c r="G1314" i="1"/>
  <c r="D1314" i="1"/>
  <c r="C1314" i="1"/>
  <c r="G1313" i="1"/>
  <c r="D1313" i="1"/>
  <c r="C1313" i="1"/>
  <c r="D1312" i="1"/>
  <c r="C1312" i="1"/>
  <c r="D1311" i="1"/>
  <c r="C1311" i="1"/>
  <c r="G1310" i="1"/>
  <c r="D1310" i="1"/>
  <c r="C1310" i="1"/>
  <c r="D1309" i="1"/>
  <c r="G1309" i="1" s="1"/>
  <c r="C1309" i="1"/>
  <c r="D1308" i="1"/>
  <c r="C1308" i="1"/>
  <c r="G1307" i="1"/>
  <c r="D1307" i="1"/>
  <c r="C1307" i="1"/>
  <c r="H1307" i="1" s="1"/>
  <c r="D1306" i="1"/>
  <c r="G1306" i="1" s="1"/>
  <c r="C1306" i="1"/>
  <c r="D1305" i="1"/>
  <c r="C1305" i="1"/>
  <c r="C1304" i="1"/>
  <c r="G1303" i="1"/>
  <c r="D1303" i="1"/>
  <c r="C1303" i="1"/>
  <c r="H1303" i="1" s="1"/>
  <c r="D1302" i="1"/>
  <c r="G1302" i="1" s="1"/>
  <c r="C1302" i="1"/>
  <c r="D1301" i="1"/>
  <c r="C1301" i="1"/>
  <c r="D1300" i="1"/>
  <c r="C1300" i="1"/>
  <c r="G1298" i="1"/>
  <c r="D1298" i="1"/>
  <c r="C1298" i="1"/>
  <c r="G1297" i="1"/>
  <c r="D1297" i="1"/>
  <c r="C1297" i="1"/>
  <c r="D1296" i="1"/>
  <c r="C1296" i="1"/>
  <c r="G1295" i="1"/>
  <c r="D1295" i="1"/>
  <c r="C1295" i="1"/>
  <c r="H1295" i="1" s="1"/>
  <c r="G1294" i="1"/>
  <c r="D1294" i="1"/>
  <c r="C1294" i="1"/>
  <c r="D1293" i="1"/>
  <c r="C1293" i="1"/>
  <c r="D1292" i="1"/>
  <c r="C1292" i="1"/>
  <c r="G1291" i="1"/>
  <c r="D1291" i="1"/>
  <c r="C1291" i="1"/>
  <c r="H1291" i="1" s="1"/>
  <c r="D1290" i="1"/>
  <c r="G1290" i="1" s="1"/>
  <c r="C1290" i="1"/>
  <c r="D1289" i="1"/>
  <c r="C1289" i="1"/>
  <c r="D1288" i="1"/>
  <c r="C1288" i="1"/>
  <c r="D1287" i="1"/>
  <c r="C1287" i="1"/>
  <c r="G1286" i="1"/>
  <c r="D1286" i="1"/>
  <c r="C1286" i="1"/>
  <c r="G1285" i="1"/>
  <c r="D1285" i="1"/>
  <c r="C1285" i="1"/>
  <c r="D1284" i="1"/>
  <c r="C1284" i="1"/>
  <c r="D1283" i="1"/>
  <c r="C1283" i="1"/>
  <c r="G1282" i="1"/>
  <c r="D1282" i="1"/>
  <c r="C1282" i="1"/>
  <c r="G1281" i="1"/>
  <c r="D1281" i="1"/>
  <c r="C1281" i="1"/>
  <c r="D1280" i="1"/>
  <c r="C1280" i="1"/>
  <c r="G1279" i="1"/>
  <c r="D1279" i="1"/>
  <c r="C1279" i="1"/>
  <c r="H1279" i="1" s="1"/>
  <c r="G1278" i="1"/>
  <c r="D1278" i="1"/>
  <c r="C1278" i="1"/>
  <c r="D1277" i="1"/>
  <c r="C1277" i="1"/>
  <c r="D1276" i="1"/>
  <c r="C1276" i="1"/>
  <c r="G1275" i="1"/>
  <c r="D1275" i="1"/>
  <c r="C1275" i="1"/>
  <c r="H1275" i="1" s="1"/>
  <c r="D1274" i="1"/>
  <c r="G1274" i="1" s="1"/>
  <c r="C1274" i="1"/>
  <c r="D1273" i="1"/>
  <c r="C1273" i="1"/>
  <c r="D1272" i="1"/>
  <c r="C1272" i="1"/>
  <c r="D1271" i="1"/>
  <c r="C1271" i="1"/>
  <c r="D1270" i="1"/>
  <c r="G1270" i="1" s="1"/>
  <c r="C1270" i="1"/>
  <c r="G1269" i="1"/>
  <c r="D1269" i="1"/>
  <c r="C1269" i="1"/>
  <c r="H1269" i="1" s="1"/>
  <c r="D1268" i="1"/>
  <c r="C1268" i="1"/>
  <c r="D1267" i="1"/>
  <c r="C1267" i="1"/>
  <c r="G1266" i="1"/>
  <c r="D1266" i="1"/>
  <c r="C1266" i="1"/>
  <c r="D1265" i="1"/>
  <c r="G1265" i="1" s="1"/>
  <c r="C1265" i="1"/>
  <c r="D1264" i="1"/>
  <c r="C1264" i="1"/>
  <c r="D1263" i="1"/>
  <c r="C1263" i="1"/>
  <c r="D1262" i="1"/>
  <c r="G1262" i="1" s="1"/>
  <c r="C1262" i="1"/>
  <c r="D1261" i="1"/>
  <c r="C1261" i="1"/>
  <c r="D1260" i="1"/>
  <c r="C1260" i="1"/>
  <c r="G1259" i="1"/>
  <c r="D1259" i="1"/>
  <c r="C1259" i="1"/>
  <c r="H1259" i="1" s="1"/>
  <c r="D1258" i="1"/>
  <c r="G1258" i="1" s="1"/>
  <c r="C1258" i="1"/>
  <c r="D1257" i="1"/>
  <c r="C1257" i="1"/>
  <c r="D1256" i="1"/>
  <c r="C1256" i="1"/>
  <c r="D1255" i="1"/>
  <c r="C1255" i="1"/>
  <c r="D1254" i="1"/>
  <c r="G1254" i="1" s="1"/>
  <c r="C1254" i="1"/>
  <c r="G1253" i="1"/>
  <c r="D1253" i="1"/>
  <c r="C1253" i="1"/>
  <c r="H1253" i="1" s="1"/>
  <c r="D1252" i="1"/>
  <c r="C1252" i="1"/>
  <c r="D1251" i="1"/>
  <c r="C1251" i="1"/>
  <c r="G1250" i="1"/>
  <c r="D1250" i="1"/>
  <c r="C1250" i="1"/>
  <c r="G1249" i="1"/>
  <c r="D1249" i="1"/>
  <c r="C1249" i="1"/>
  <c r="D1248" i="1"/>
  <c r="C1248" i="1"/>
  <c r="D1247" i="1"/>
  <c r="G1247" i="1" s="1"/>
  <c r="C1247" i="1"/>
  <c r="G1246" i="1"/>
  <c r="D1246" i="1"/>
  <c r="C1246" i="1"/>
  <c r="D1245" i="1"/>
  <c r="C1245" i="1"/>
  <c r="D1244" i="1"/>
  <c r="C1244" i="1"/>
  <c r="G1243" i="1"/>
  <c r="D1243" i="1"/>
  <c r="C1243" i="1"/>
  <c r="H1243" i="1" s="1"/>
  <c r="D1242" i="1"/>
  <c r="G1242" i="1" s="1"/>
  <c r="C1242" i="1"/>
  <c r="D1241" i="1"/>
  <c r="C1241" i="1"/>
  <c r="D1240" i="1"/>
  <c r="C1240" i="1"/>
  <c r="D1239" i="1"/>
  <c r="C1239" i="1"/>
  <c r="D1238" i="1"/>
  <c r="G1238" i="1" s="1"/>
  <c r="C1238" i="1"/>
  <c r="G1237" i="1"/>
  <c r="D1237" i="1"/>
  <c r="C1237" i="1"/>
  <c r="H1237" i="1" s="1"/>
  <c r="D1236" i="1"/>
  <c r="C1236" i="1"/>
  <c r="C1235" i="1"/>
  <c r="H1235" i="1" s="1"/>
  <c r="G1234" i="1"/>
  <c r="D1234" i="1"/>
  <c r="C1234" i="1"/>
  <c r="D1233" i="1"/>
  <c r="C1233" i="1"/>
  <c r="D1232" i="1"/>
  <c r="C1232" i="1"/>
  <c r="G1231" i="1"/>
  <c r="D1231" i="1"/>
  <c r="C1231" i="1"/>
  <c r="H1231" i="1" s="1"/>
  <c r="D1230" i="1"/>
  <c r="G1230" i="1" s="1"/>
  <c r="C1230" i="1"/>
  <c r="D1229" i="1"/>
  <c r="C1229" i="1"/>
  <c r="D1228" i="1"/>
  <c r="C1228" i="1"/>
  <c r="D1226" i="1"/>
  <c r="G1226" i="1" s="1"/>
  <c r="C1226" i="1"/>
  <c r="G1225" i="1"/>
  <c r="D1225" i="1"/>
  <c r="C1225" i="1"/>
  <c r="H1225" i="1" s="1"/>
  <c r="D1224" i="1"/>
  <c r="C1224" i="1"/>
  <c r="D1223" i="1"/>
  <c r="C1223" i="1"/>
  <c r="D1221" i="1"/>
  <c r="C1221" i="1"/>
  <c r="D1220" i="1"/>
  <c r="C1220" i="1"/>
  <c r="D1219" i="1"/>
  <c r="C1219" i="1"/>
  <c r="H1219" i="1" s="1"/>
  <c r="D1218" i="1"/>
  <c r="G1218" i="1" s="1"/>
  <c r="C1218" i="1"/>
  <c r="D1217" i="1"/>
  <c r="C1217" i="1"/>
  <c r="D1216" i="1"/>
  <c r="D1213" i="1"/>
  <c r="G1213" i="1" s="1"/>
  <c r="C1213" i="1"/>
  <c r="D1212" i="1"/>
  <c r="C1212" i="1"/>
  <c r="G1211" i="1"/>
  <c r="D1211" i="1"/>
  <c r="C1211" i="1"/>
  <c r="H1211" i="1" s="1"/>
  <c r="D1210" i="1"/>
  <c r="G1210" i="1" s="1"/>
  <c r="C1210" i="1"/>
  <c r="D1209" i="1"/>
  <c r="C1209" i="1"/>
  <c r="D1208" i="1"/>
  <c r="C1208" i="1"/>
  <c r="G1207" i="1"/>
  <c r="D1207" i="1"/>
  <c r="C1207" i="1"/>
  <c r="H1207" i="1" s="1"/>
  <c r="D1206" i="1"/>
  <c r="G1206" i="1" s="1"/>
  <c r="C1206" i="1"/>
  <c r="D1205" i="1"/>
  <c r="C1205" i="1"/>
  <c r="D1204" i="1"/>
  <c r="C1204" i="1"/>
  <c r="D1203" i="1"/>
  <c r="C1203" i="1"/>
  <c r="G1202" i="1"/>
  <c r="D1202" i="1"/>
  <c r="C1202" i="1"/>
  <c r="G1201" i="1"/>
  <c r="D1201" i="1"/>
  <c r="C1201" i="1"/>
  <c r="D1200" i="1"/>
  <c r="C1200" i="1"/>
  <c r="D1199" i="1"/>
  <c r="C1199" i="1"/>
  <c r="G1198" i="1"/>
  <c r="D1198" i="1"/>
  <c r="C1198" i="1"/>
  <c r="D1197" i="1"/>
  <c r="G1197" i="1" s="1"/>
  <c r="C1197" i="1"/>
  <c r="D1196" i="1"/>
  <c r="C1196" i="1"/>
  <c r="G1195" i="1"/>
  <c r="D1195" i="1"/>
  <c r="C1195" i="1"/>
  <c r="H1195" i="1" s="1"/>
  <c r="D1194" i="1"/>
  <c r="G1194" i="1" s="1"/>
  <c r="C1194" i="1"/>
  <c r="D1193" i="1"/>
  <c r="C1193" i="1"/>
  <c r="D1192" i="1"/>
  <c r="C1192" i="1"/>
  <c r="G1191" i="1"/>
  <c r="D1191" i="1"/>
  <c r="C1191" i="1"/>
  <c r="H1191" i="1" s="1"/>
  <c r="D1190" i="1"/>
  <c r="G1190" i="1" s="1"/>
  <c r="C1190" i="1"/>
  <c r="D1189" i="1"/>
  <c r="C1189" i="1"/>
  <c r="D1188" i="1"/>
  <c r="C1188" i="1"/>
  <c r="D1187" i="1"/>
  <c r="C1187" i="1"/>
  <c r="D1186" i="1"/>
  <c r="G1186" i="1" s="1"/>
  <c r="C1186" i="1"/>
  <c r="G1185" i="1"/>
  <c r="D1185" i="1"/>
  <c r="C1185" i="1"/>
  <c r="H1185" i="1" s="1"/>
  <c r="D1184" i="1"/>
  <c r="C1184" i="1"/>
  <c r="D1183" i="1"/>
  <c r="G1182" i="1"/>
  <c r="D1182" i="1"/>
  <c r="C1182" i="1"/>
  <c r="G1181" i="1"/>
  <c r="D1181" i="1"/>
  <c r="C1181" i="1"/>
  <c r="D1180" i="1"/>
  <c r="C1180" i="1"/>
  <c r="G1179" i="1"/>
  <c r="D1179" i="1"/>
  <c r="C1179" i="1"/>
  <c r="H1179" i="1" s="1"/>
  <c r="G1178" i="1"/>
  <c r="D1178" i="1"/>
  <c r="C1178" i="1"/>
  <c r="D1177" i="1"/>
  <c r="C1177" i="1"/>
  <c r="D1176" i="1"/>
  <c r="C1176" i="1"/>
  <c r="C1175" i="1"/>
  <c r="D1174" i="1"/>
  <c r="G1174" i="1" s="1"/>
  <c r="C1174" i="1"/>
  <c r="D1173" i="1"/>
  <c r="C1173" i="1"/>
  <c r="D1172" i="1"/>
  <c r="C1172" i="1"/>
  <c r="D1171" i="1"/>
  <c r="C1171" i="1"/>
  <c r="D1170" i="1"/>
  <c r="G1170" i="1" s="1"/>
  <c r="C1170" i="1"/>
  <c r="G1169" i="1"/>
  <c r="D1169" i="1"/>
  <c r="C1169" i="1"/>
  <c r="H1169" i="1" s="1"/>
  <c r="D1168" i="1"/>
  <c r="C1168" i="1"/>
  <c r="C1167" i="1"/>
  <c r="G1166" i="1"/>
  <c r="D1166" i="1"/>
  <c r="C1166" i="1"/>
  <c r="D1165" i="1"/>
  <c r="C1165" i="1"/>
  <c r="D1164" i="1"/>
  <c r="C1164" i="1"/>
  <c r="G1163" i="1"/>
  <c r="D1163" i="1"/>
  <c r="C1163" i="1"/>
  <c r="H1163" i="1" s="1"/>
  <c r="D1162" i="1"/>
  <c r="G1162" i="1" s="1"/>
  <c r="C1162" i="1"/>
  <c r="D1161" i="1"/>
  <c r="C1161" i="1"/>
  <c r="G1160" i="1"/>
  <c r="D1160" i="1"/>
  <c r="C1160" i="1"/>
  <c r="H1160" i="1" s="1"/>
  <c r="D1159" i="1"/>
  <c r="G1159" i="1" s="1"/>
  <c r="C1159" i="1"/>
  <c r="D1158" i="1"/>
  <c r="C1158" i="1"/>
  <c r="D1157" i="1"/>
  <c r="C1157" i="1"/>
  <c r="D1156" i="1"/>
  <c r="G1156" i="1" s="1"/>
  <c r="C1156" i="1"/>
  <c r="D1155" i="1"/>
  <c r="G1155" i="1" s="1"/>
  <c r="C1155" i="1"/>
  <c r="D1154" i="1"/>
  <c r="C1154" i="1"/>
  <c r="D1151" i="1"/>
  <c r="C1151" i="1"/>
  <c r="D1150" i="1"/>
  <c r="C1150" i="1"/>
  <c r="D1149" i="1"/>
  <c r="C1149" i="1"/>
  <c r="D1148" i="1"/>
  <c r="C1148" i="1"/>
  <c r="G1147" i="1"/>
  <c r="D1147" i="1"/>
  <c r="C1147" i="1"/>
  <c r="D1146" i="1"/>
  <c r="C1146" i="1"/>
  <c r="D1145" i="1"/>
  <c r="C1145" i="1"/>
  <c r="G1144" i="1"/>
  <c r="D1144" i="1"/>
  <c r="C1144" i="1"/>
  <c r="H1144" i="1" s="1"/>
  <c r="G1143" i="1"/>
  <c r="D1143" i="1"/>
  <c r="C1143" i="1"/>
  <c r="D1142" i="1"/>
  <c r="D1141" i="1"/>
  <c r="C1141" i="1"/>
  <c r="G1140" i="1"/>
  <c r="D1140" i="1"/>
  <c r="C1140" i="1"/>
  <c r="H1140" i="1" s="1"/>
  <c r="G1139" i="1"/>
  <c r="D1139" i="1"/>
  <c r="C1139" i="1"/>
  <c r="D1138" i="1"/>
  <c r="C1138" i="1"/>
  <c r="D1137" i="1"/>
  <c r="C1137" i="1"/>
  <c r="G1136" i="1"/>
  <c r="D1136" i="1"/>
  <c r="C1136" i="1"/>
  <c r="H1136" i="1" s="1"/>
  <c r="D1135" i="1"/>
  <c r="G1135" i="1" s="1"/>
  <c r="C1135" i="1"/>
  <c r="D1134" i="1"/>
  <c r="C1134" i="1"/>
  <c r="D1133" i="1"/>
  <c r="C1133" i="1"/>
  <c r="G1132" i="1"/>
  <c r="D1132" i="1"/>
  <c r="C1132" i="1"/>
  <c r="H1132" i="1" s="1"/>
  <c r="G1131" i="1"/>
  <c r="D1131" i="1"/>
  <c r="C1131" i="1"/>
  <c r="D1130" i="1"/>
  <c r="C1130" i="1"/>
  <c r="D1129" i="1"/>
  <c r="C1129" i="1"/>
  <c r="G1128" i="1"/>
  <c r="D1128" i="1"/>
  <c r="C1128" i="1"/>
  <c r="H1128" i="1" s="1"/>
  <c r="D1127" i="1"/>
  <c r="D1126" i="1"/>
  <c r="C1126" i="1"/>
  <c r="D1125" i="1"/>
  <c r="C1125" i="1"/>
  <c r="D1124" i="1"/>
  <c r="G1123" i="1"/>
  <c r="D1123" i="1"/>
  <c r="C1123" i="1"/>
  <c r="D1122" i="1"/>
  <c r="C1122" i="1"/>
  <c r="D1121" i="1"/>
  <c r="C1121" i="1"/>
  <c r="G1120" i="1"/>
  <c r="D1120" i="1"/>
  <c r="C1120" i="1"/>
  <c r="H1120" i="1" s="1"/>
  <c r="G1119" i="1"/>
  <c r="D1119" i="1"/>
  <c r="C1119" i="1"/>
  <c r="D1118" i="1"/>
  <c r="C1118" i="1"/>
  <c r="D1117" i="1"/>
  <c r="C1117" i="1"/>
  <c r="G1116" i="1"/>
  <c r="D1116" i="1"/>
  <c r="C1116" i="1"/>
  <c r="H1116" i="1" s="1"/>
  <c r="G1115" i="1"/>
  <c r="D1115" i="1"/>
  <c r="C1115" i="1"/>
  <c r="D1114" i="1"/>
  <c r="C1114" i="1"/>
  <c r="D1113" i="1"/>
  <c r="C1113" i="1"/>
  <c r="D1112" i="1"/>
  <c r="D1111" i="1"/>
  <c r="G1111" i="1" s="1"/>
  <c r="C1111" i="1"/>
  <c r="D1110" i="1"/>
  <c r="C1110" i="1"/>
  <c r="D1109" i="1"/>
  <c r="C1109" i="1"/>
  <c r="G1108" i="1"/>
  <c r="D1108" i="1"/>
  <c r="C1108" i="1"/>
  <c r="H1108" i="1" s="1"/>
  <c r="D1107" i="1"/>
  <c r="G1107" i="1" s="1"/>
  <c r="C1107" i="1"/>
  <c r="D1106" i="1"/>
  <c r="C1106" i="1"/>
  <c r="D1105" i="1"/>
  <c r="C1105" i="1"/>
  <c r="G1104" i="1"/>
  <c r="D1104" i="1"/>
  <c r="C1104" i="1"/>
  <c r="H1104" i="1" s="1"/>
  <c r="D1103" i="1"/>
  <c r="G1103" i="1" s="1"/>
  <c r="C1103" i="1"/>
  <c r="D1102" i="1"/>
  <c r="C1102" i="1"/>
  <c r="D1101" i="1"/>
  <c r="C1101" i="1"/>
  <c r="G1100" i="1"/>
  <c r="D1100" i="1"/>
  <c r="C1100" i="1"/>
  <c r="H1100" i="1" s="1"/>
  <c r="D1099" i="1"/>
  <c r="G1099" i="1" s="1"/>
  <c r="C1099" i="1"/>
  <c r="D1098" i="1"/>
  <c r="C1098" i="1"/>
  <c r="D1097" i="1"/>
  <c r="C1097" i="1"/>
  <c r="D1096" i="1"/>
  <c r="G1095" i="1"/>
  <c r="D1095" i="1"/>
  <c r="C1095" i="1"/>
  <c r="D1094" i="1"/>
  <c r="C1094" i="1"/>
  <c r="D1093" i="1"/>
  <c r="C1093" i="1"/>
  <c r="G1092" i="1"/>
  <c r="D1092" i="1"/>
  <c r="C1092" i="1"/>
  <c r="H1092" i="1" s="1"/>
  <c r="G1091" i="1"/>
  <c r="D1091" i="1"/>
  <c r="C1091" i="1"/>
  <c r="D1090" i="1"/>
  <c r="C1090" i="1"/>
  <c r="D1089" i="1"/>
  <c r="C1089" i="1"/>
  <c r="G1088" i="1"/>
  <c r="D1088" i="1"/>
  <c r="C1088" i="1"/>
  <c r="H1088" i="1" s="1"/>
  <c r="G1087" i="1"/>
  <c r="D1087" i="1"/>
  <c r="C1087" i="1"/>
  <c r="D1086" i="1"/>
  <c r="C1086" i="1"/>
  <c r="D1085" i="1"/>
  <c r="C1085" i="1"/>
  <c r="G1084" i="1"/>
  <c r="D1084" i="1"/>
  <c r="C1084" i="1"/>
  <c r="H1084" i="1" s="1"/>
  <c r="G1083" i="1"/>
  <c r="D1083" i="1"/>
  <c r="C1083" i="1"/>
  <c r="D1082" i="1"/>
  <c r="C1082" i="1"/>
  <c r="D1081" i="1"/>
  <c r="C1081" i="1"/>
  <c r="G1080" i="1"/>
  <c r="D1080" i="1"/>
  <c r="C1080" i="1"/>
  <c r="H1080" i="1" s="1"/>
  <c r="G1079" i="1"/>
  <c r="D1079" i="1"/>
  <c r="C1079" i="1"/>
  <c r="D1078" i="1"/>
  <c r="C1078" i="1"/>
  <c r="D1077" i="1"/>
  <c r="C1077" i="1"/>
  <c r="G1076" i="1"/>
  <c r="D1076" i="1"/>
  <c r="C1076" i="1"/>
  <c r="H1076" i="1" s="1"/>
  <c r="G1075" i="1"/>
  <c r="D1075" i="1"/>
  <c r="C1075" i="1"/>
  <c r="D1074" i="1"/>
  <c r="C1074" i="1"/>
  <c r="D1073" i="1"/>
  <c r="C1073" i="1"/>
  <c r="G1072" i="1"/>
  <c r="D1072" i="1"/>
  <c r="C1072" i="1"/>
  <c r="H1072" i="1" s="1"/>
  <c r="G1071" i="1"/>
  <c r="D1071" i="1"/>
  <c r="C1071" i="1"/>
  <c r="D1070" i="1"/>
  <c r="C1070" i="1"/>
  <c r="D1069" i="1"/>
  <c r="C1069" i="1"/>
  <c r="G1068" i="1"/>
  <c r="D1068" i="1"/>
  <c r="C1068" i="1"/>
  <c r="H1068" i="1" s="1"/>
  <c r="G1067" i="1"/>
  <c r="D1067" i="1"/>
  <c r="C1067" i="1"/>
  <c r="D1066" i="1"/>
  <c r="C1066" i="1"/>
  <c r="C1065" i="1"/>
  <c r="D1064" i="1"/>
  <c r="C1064" i="1"/>
  <c r="H1064" i="1" s="1"/>
  <c r="D1063" i="1"/>
  <c r="G1063" i="1" s="1"/>
  <c r="C1063" i="1"/>
  <c r="D1062" i="1"/>
  <c r="C1062" i="1"/>
  <c r="D1061" i="1"/>
  <c r="C1061" i="1"/>
  <c r="G1060" i="1"/>
  <c r="D1060" i="1"/>
  <c r="C1060" i="1"/>
  <c r="H1060" i="1" s="1"/>
  <c r="D1059" i="1"/>
  <c r="G1059" i="1" s="1"/>
  <c r="C1059" i="1"/>
  <c r="D1058" i="1"/>
  <c r="C1058" i="1"/>
  <c r="D1057" i="1"/>
  <c r="C1057" i="1"/>
  <c r="C1056" i="1"/>
  <c r="D1055" i="1"/>
  <c r="G1055" i="1" s="1"/>
  <c r="C1055" i="1"/>
  <c r="D1054" i="1"/>
  <c r="C1054" i="1"/>
  <c r="D1053" i="1"/>
  <c r="C1053" i="1"/>
  <c r="G1052" i="1"/>
  <c r="D1052" i="1"/>
  <c r="C1052" i="1"/>
  <c r="H1052" i="1" s="1"/>
  <c r="D1051" i="1"/>
  <c r="G1051" i="1" s="1"/>
  <c r="C1051" i="1"/>
  <c r="D1050" i="1"/>
  <c r="C1050" i="1"/>
  <c r="D1049" i="1"/>
  <c r="C1049" i="1"/>
  <c r="D1045" i="1"/>
  <c r="C1045" i="1"/>
  <c r="G1044" i="1"/>
  <c r="D1044" i="1"/>
  <c r="C1044" i="1"/>
  <c r="H1044" i="1" s="1"/>
  <c r="G1043" i="1"/>
  <c r="D1043" i="1"/>
  <c r="C1043" i="1"/>
  <c r="D1042" i="1"/>
  <c r="C1042" i="1"/>
  <c r="D1041" i="1"/>
  <c r="C1041" i="1"/>
  <c r="G1040" i="1"/>
  <c r="D1040" i="1"/>
  <c r="C1040" i="1"/>
  <c r="H1040" i="1" s="1"/>
  <c r="G1039" i="1"/>
  <c r="D1039" i="1"/>
  <c r="C1039" i="1"/>
  <c r="D1038" i="1"/>
  <c r="C1038" i="1"/>
  <c r="D1037" i="1"/>
  <c r="C1037" i="1"/>
  <c r="G1036" i="1"/>
  <c r="D1036" i="1"/>
  <c r="C1036" i="1"/>
  <c r="H1036" i="1" s="1"/>
  <c r="G1035" i="1"/>
  <c r="D1035" i="1"/>
  <c r="C1035" i="1"/>
  <c r="D1034" i="1"/>
  <c r="C1034" i="1"/>
  <c r="D1033" i="1"/>
  <c r="C1033" i="1"/>
  <c r="D1032" i="1"/>
  <c r="C1032" i="1"/>
  <c r="G1031" i="1"/>
  <c r="D1031" i="1"/>
  <c r="C1031" i="1"/>
  <c r="D1029" i="1"/>
  <c r="C1029" i="1"/>
  <c r="D1028" i="1"/>
  <c r="C1028" i="1"/>
  <c r="G1027" i="1"/>
  <c r="D1027" i="1"/>
  <c r="C1027" i="1"/>
  <c r="D1026" i="1"/>
  <c r="C1026" i="1"/>
  <c r="D1025" i="1"/>
  <c r="C1025" i="1"/>
  <c r="G1024" i="1"/>
  <c r="D1024" i="1"/>
  <c r="C1024" i="1"/>
  <c r="H1024" i="1" s="1"/>
  <c r="D1023" i="1"/>
  <c r="D1022" i="1"/>
  <c r="C1022" i="1"/>
  <c r="D1021" i="1"/>
  <c r="C1021" i="1"/>
  <c r="G1020" i="1"/>
  <c r="D1020" i="1"/>
  <c r="C1020" i="1"/>
  <c r="H1020" i="1" s="1"/>
  <c r="G1019" i="1"/>
  <c r="D1019" i="1"/>
  <c r="C1019" i="1"/>
  <c r="D1018" i="1"/>
  <c r="C1018" i="1"/>
  <c r="D1017" i="1"/>
  <c r="C1017" i="1"/>
  <c r="G1016" i="1"/>
  <c r="D1016" i="1"/>
  <c r="C1016" i="1"/>
  <c r="H1016" i="1" s="1"/>
  <c r="G1015" i="1"/>
  <c r="D1015" i="1"/>
  <c r="C1015" i="1"/>
  <c r="D1014" i="1"/>
  <c r="C1014" i="1"/>
  <c r="C1013" i="1"/>
  <c r="G1012" i="1"/>
  <c r="D1012" i="1"/>
  <c r="C1012" i="1"/>
  <c r="H1012" i="1" s="1"/>
  <c r="G1011" i="1"/>
  <c r="D1011" i="1"/>
  <c r="C1011" i="1"/>
  <c r="D1010" i="1"/>
  <c r="C1010" i="1"/>
  <c r="D1009" i="1"/>
  <c r="C1009" i="1"/>
  <c r="G1008" i="1"/>
  <c r="D1008" i="1"/>
  <c r="C1008" i="1"/>
  <c r="H1008" i="1" s="1"/>
  <c r="G1007" i="1"/>
  <c r="D1007" i="1"/>
  <c r="C1007" i="1"/>
  <c r="D1006" i="1"/>
  <c r="C1006" i="1"/>
  <c r="D1005" i="1"/>
  <c r="C1005" i="1"/>
  <c r="D1004" i="1"/>
  <c r="G1004" i="1" s="1"/>
  <c r="C1004" i="1"/>
  <c r="G1003" i="1"/>
  <c r="D1003" i="1"/>
  <c r="C1003" i="1"/>
  <c r="D1002" i="1"/>
  <c r="C1002" i="1"/>
  <c r="D1001" i="1"/>
  <c r="C1001" i="1"/>
  <c r="D1000" i="1"/>
  <c r="C1000" i="1"/>
  <c r="H1000" i="1" s="1"/>
  <c r="G999" i="1"/>
  <c r="D999" i="1"/>
  <c r="C999" i="1"/>
  <c r="D998" i="1"/>
  <c r="C998" i="1"/>
  <c r="D997" i="1"/>
  <c r="D996" i="1"/>
  <c r="G996" i="1" s="1"/>
  <c r="C996" i="1"/>
  <c r="D995" i="1"/>
  <c r="C995" i="1"/>
  <c r="D994" i="1"/>
  <c r="C994" i="1"/>
  <c r="D993" i="1"/>
  <c r="C993" i="1"/>
  <c r="G992" i="1"/>
  <c r="D992" i="1"/>
  <c r="C992" i="1"/>
  <c r="H992" i="1" s="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G437" i="1" s="1"/>
  <c r="D436" i="1"/>
  <c r="C436" i="1"/>
  <c r="H436" i="1" s="1"/>
  <c r="D435" i="1"/>
  <c r="C435" i="1"/>
  <c r="G434" i="1"/>
  <c r="D434" i="1"/>
  <c r="C434" i="1"/>
  <c r="H434" i="1" s="1"/>
  <c r="D433" i="1"/>
  <c r="C433" i="1"/>
  <c r="G433" i="1" s="1"/>
  <c r="D432" i="1"/>
  <c r="C432" i="1"/>
  <c r="H432" i="1" s="1"/>
  <c r="D431" i="1"/>
  <c r="C431" i="1"/>
  <c r="G430" i="1"/>
  <c r="D430" i="1"/>
  <c r="C430" i="1"/>
  <c r="H430" i="1" s="1"/>
  <c r="D429" i="1"/>
  <c r="C429" i="1"/>
  <c r="G429" i="1" s="1"/>
  <c r="D428" i="1"/>
  <c r="C428" i="1"/>
  <c r="H428" i="1" s="1"/>
  <c r="D427" i="1"/>
  <c r="C427" i="1"/>
  <c r="G426" i="1"/>
  <c r="D426" i="1"/>
  <c r="C426" i="1"/>
  <c r="H426" i="1" s="1"/>
  <c r="D425" i="1"/>
  <c r="C425" i="1"/>
  <c r="G425" i="1" s="1"/>
  <c r="D424" i="1"/>
  <c r="C424" i="1"/>
  <c r="H424" i="1" s="1"/>
  <c r="D423" i="1"/>
  <c r="G423" i="1" s="1"/>
  <c r="C423" i="1"/>
  <c r="G422" i="1"/>
  <c r="D422" i="1"/>
  <c r="C422" i="1"/>
  <c r="H422" i="1" s="1"/>
  <c r="D421" i="1"/>
  <c r="C421" i="1"/>
  <c r="G421" i="1" s="1"/>
  <c r="D420" i="1"/>
  <c r="C420" i="1"/>
  <c r="H420" i="1" s="1"/>
  <c r="D419" i="1"/>
  <c r="G419" i="1" s="1"/>
  <c r="C419" i="1"/>
  <c r="G418" i="1"/>
  <c r="D418" i="1"/>
  <c r="C418" i="1"/>
  <c r="H418" i="1" s="1"/>
  <c r="D417" i="1"/>
  <c r="C417" i="1"/>
  <c r="G417" i="1" s="1"/>
  <c r="D416" i="1"/>
  <c r="C416" i="1"/>
  <c r="H416" i="1" s="1"/>
  <c r="D415" i="1"/>
  <c r="D413" i="1"/>
  <c r="C413" i="1"/>
  <c r="D412" i="1"/>
  <c r="C412" i="1"/>
  <c r="C411" i="1"/>
  <c r="D406" i="1"/>
  <c r="C406" i="1"/>
  <c r="H406" i="1" s="1"/>
  <c r="D405" i="1"/>
  <c r="C405" i="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D190" i="1"/>
  <c r="C190" i="1"/>
  <c r="H190" i="1" s="1"/>
  <c r="D189" i="1"/>
  <c r="C189" i="1"/>
  <c r="H189" i="1" s="1"/>
  <c r="D188" i="1"/>
  <c r="C188" i="1"/>
  <c r="H188" i="1" s="1"/>
  <c r="D187" i="1"/>
  <c r="C187" i="1"/>
  <c r="H187" i="1" s="1"/>
  <c r="D186" i="1"/>
  <c r="C186" i="1"/>
  <c r="D185" i="1"/>
  <c r="C185" i="1"/>
  <c r="D184" i="1"/>
  <c r="D183" i="1"/>
  <c r="C183" i="1"/>
  <c r="H183" i="1" s="1"/>
  <c r="D182" i="1"/>
  <c r="C182" i="1"/>
  <c r="H182" i="1" s="1"/>
  <c r="D181" i="1"/>
  <c r="C181" i="1"/>
  <c r="D180" i="1"/>
  <c r="C180" i="1"/>
  <c r="H180" i="1" s="1"/>
  <c r="D179" i="1"/>
  <c r="C179" i="1"/>
  <c r="H179" i="1" s="1"/>
  <c r="D178" i="1"/>
  <c r="C178" i="1"/>
  <c r="H178" i="1" s="1"/>
  <c r="D177" i="1"/>
  <c r="C177" i="1"/>
  <c r="H177" i="1" s="1"/>
  <c r="D176" i="1"/>
  <c r="C176" i="1"/>
  <c r="H176" i="1" s="1"/>
  <c r="D175" i="1"/>
  <c r="C175" i="1"/>
  <c r="H175" i="1" s="1"/>
  <c r="D174" i="1"/>
  <c r="C174" i="1"/>
  <c r="D173" i="1"/>
  <c r="C173" i="1"/>
  <c r="D172" i="1"/>
  <c r="C172" i="1"/>
  <c r="H172" i="1" s="1"/>
  <c r="D171" i="1"/>
  <c r="C171" i="1"/>
  <c r="H171" i="1" s="1"/>
  <c r="D170" i="1"/>
  <c r="C170" i="1"/>
  <c r="D169" i="1"/>
  <c r="C169" i="1"/>
  <c r="D168" i="1"/>
  <c r="C168" i="1"/>
  <c r="H168" i="1" s="1"/>
  <c r="D167" i="1"/>
  <c r="C167" i="1"/>
  <c r="H167" i="1" s="1"/>
  <c r="D166" i="1"/>
  <c r="C166" i="1"/>
  <c r="D164" i="1"/>
  <c r="C164" i="1"/>
  <c r="D163" i="1"/>
  <c r="C163" i="1"/>
  <c r="D162" i="1"/>
  <c r="C162" i="1"/>
  <c r="D161" i="1"/>
  <c r="C161" i="1"/>
  <c r="H161" i="1" s="1"/>
  <c r="D160" i="1"/>
  <c r="C160" i="1"/>
  <c r="D158" i="1"/>
  <c r="C158" i="1"/>
  <c r="H158" i="1" s="1"/>
  <c r="D157" i="1"/>
  <c r="C157" i="1"/>
  <c r="D156" i="1"/>
  <c r="C156" i="1"/>
  <c r="H156" i="1" s="1"/>
  <c r="D155" i="1"/>
  <c r="D154" i="1"/>
  <c r="C154" i="1"/>
  <c r="D153" i="1"/>
  <c r="C153" i="1"/>
  <c r="H153" i="1" s="1"/>
  <c r="D152" i="1"/>
  <c r="C152" i="1"/>
  <c r="H152" i="1" s="1"/>
  <c r="D151" i="1"/>
  <c r="C151" i="1"/>
  <c r="H151" i="1" s="1"/>
  <c r="D150" i="1"/>
  <c r="C150" i="1"/>
  <c r="D149"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C130" i="1"/>
  <c r="D129" i="1"/>
  <c r="D128" i="1"/>
  <c r="C128" i="1"/>
  <c r="H128" i="1" s="1"/>
  <c r="D127" i="1"/>
  <c r="C127" i="1"/>
  <c r="H127" i="1" s="1"/>
  <c r="D126" i="1"/>
  <c r="C126" i="1"/>
  <c r="H126" i="1" s="1"/>
  <c r="D125" i="1"/>
  <c r="C125" i="1"/>
  <c r="D124" i="1"/>
  <c r="C124" i="1"/>
  <c r="D123" i="1"/>
  <c r="C123" i="1"/>
  <c r="D122" i="1"/>
  <c r="C122" i="1"/>
  <c r="H122" i="1" s="1"/>
  <c r="C121" i="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D55" i="1"/>
  <c r="C55" i="1"/>
  <c r="D54" i="1"/>
  <c r="C54" i="1"/>
  <c r="D53" i="1"/>
  <c r="C53" i="1"/>
  <c r="H53" i="1" s="1"/>
  <c r="D52" i="1"/>
  <c r="C52" i="1"/>
  <c r="H52" i="1" s="1"/>
  <c r="D51" i="1"/>
  <c r="C51" i="1"/>
  <c r="H51" i="1" s="1"/>
  <c r="D50" i="1"/>
  <c r="C50" i="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290" i="9" l="1"/>
  <c r="B290" i="9" s="1"/>
  <c r="H1524" i="1"/>
  <c r="H1263" i="1"/>
  <c r="H1247" i="1"/>
  <c r="D411" i="1"/>
  <c r="H411" i="1" s="1"/>
  <c r="H412" i="1"/>
  <c r="F188" i="4"/>
  <c r="H181" i="1"/>
  <c r="H173" i="1"/>
  <c r="F177" i="4"/>
  <c r="H169" i="1"/>
  <c r="H1509" i="1"/>
  <c r="E6" i="7"/>
  <c r="D1437" i="1" s="1"/>
  <c r="J1446" i="1"/>
  <c r="D1445" i="1"/>
  <c r="J1445" i="1"/>
  <c r="G1452" i="1"/>
  <c r="H1455" i="1"/>
  <c r="H1457" i="1"/>
  <c r="G1461" i="1"/>
  <c r="D1470" i="1"/>
  <c r="D1469" i="1"/>
  <c r="I31" i="3"/>
  <c r="C1475" i="1"/>
  <c r="G1475" i="1" s="1"/>
  <c r="G1476" i="1"/>
  <c r="J1476" i="1"/>
  <c r="G1471" i="1"/>
  <c r="G1467" i="1"/>
  <c r="G1465" i="1"/>
  <c r="H1461" i="1"/>
  <c r="J1456" i="1"/>
  <c r="D22" i="7"/>
  <c r="H1445" i="1"/>
  <c r="J1450" i="1"/>
  <c r="I1447" i="1"/>
  <c r="D6" i="7"/>
  <c r="G1445" i="1"/>
  <c r="G1443" i="1"/>
  <c r="G1438" i="1"/>
  <c r="J1439" i="1"/>
  <c r="F417" i="4"/>
  <c r="G1219" i="1"/>
  <c r="C1227" i="1"/>
  <c r="E279" i="9"/>
  <c r="B279" i="9" s="1"/>
  <c r="I27" i="3"/>
  <c r="D1408" i="1"/>
  <c r="G1408" i="1" s="1"/>
  <c r="F652" i="4"/>
  <c r="H1501" i="1"/>
  <c r="H1485" i="1"/>
  <c r="G1484" i="1"/>
  <c r="H1409" i="1"/>
  <c r="E245" i="5"/>
  <c r="D1222" i="1" s="1"/>
  <c r="E280" i="9"/>
  <c r="B280" i="9" s="1"/>
  <c r="D1215" i="1"/>
  <c r="H1156" i="1"/>
  <c r="G1151" i="1"/>
  <c r="H1148" i="1"/>
  <c r="E287" i="9"/>
  <c r="B287" i="9" s="1"/>
  <c r="F78" i="5"/>
  <c r="H1056" i="1"/>
  <c r="D1048" i="1"/>
  <c r="H1032" i="1"/>
  <c r="H1028" i="1"/>
  <c r="H1004" i="1"/>
  <c r="E12" i="5"/>
  <c r="D990" i="1" s="1"/>
  <c r="F19" i="5"/>
  <c r="H996" i="1"/>
  <c r="G995" i="1"/>
  <c r="D991" i="1"/>
  <c r="G991" i="1"/>
  <c r="E22" i="9"/>
  <c r="B22" i="9" s="1"/>
  <c r="H405" i="1"/>
  <c r="F418" i="4"/>
  <c r="G413" i="1"/>
  <c r="E644" i="4"/>
  <c r="D638" i="1" s="1"/>
  <c r="H638" i="1" s="1"/>
  <c r="E273" i="9"/>
  <c r="B273" i="9" s="1"/>
  <c r="F210" i="4"/>
  <c r="H191" i="1"/>
  <c r="H186" i="1"/>
  <c r="E46" i="9"/>
  <c r="B46" i="9" s="1"/>
  <c r="F222" i="9"/>
  <c r="B222" i="9" s="1"/>
  <c r="H185" i="1"/>
  <c r="E45" i="9"/>
  <c r="F219" i="9"/>
  <c r="E42" i="9"/>
  <c r="B42" i="9" s="1"/>
  <c r="F218" i="9"/>
  <c r="H174" i="1"/>
  <c r="F159" i="4"/>
  <c r="H170" i="1"/>
  <c r="H166" i="1"/>
  <c r="H165" i="1"/>
  <c r="H164" i="1"/>
  <c r="H163" i="1"/>
  <c r="F164" i="4"/>
  <c r="H160" i="1"/>
  <c r="H162" i="1"/>
  <c r="E40" i="9"/>
  <c r="B40" i="9" s="1"/>
  <c r="E152" i="4"/>
  <c r="D148" i="1" s="1"/>
  <c r="H157" i="1"/>
  <c r="H154" i="1"/>
  <c r="H150" i="1"/>
  <c r="H149" i="1"/>
  <c r="D130" i="1"/>
  <c r="H130" i="1" s="1"/>
  <c r="H131" i="1"/>
  <c r="H124" i="1"/>
  <c r="H125" i="1"/>
  <c r="F125" i="4"/>
  <c r="E124" i="4"/>
  <c r="D120" i="1" s="1"/>
  <c r="H120" i="1" s="1"/>
  <c r="H121" i="1"/>
  <c r="H123" i="1"/>
  <c r="H79" i="1"/>
  <c r="H81" i="1"/>
  <c r="H55" i="1"/>
  <c r="H56" i="1"/>
  <c r="E50" i="4"/>
  <c r="D46" i="1" s="1"/>
  <c r="F54" i="4"/>
  <c r="H50" i="1"/>
  <c r="H54" i="1"/>
  <c r="G1148" i="1"/>
  <c r="C1576" i="1"/>
  <c r="D24" i="8"/>
  <c r="C1499" i="1" s="1"/>
  <c r="H1499" i="1" s="1"/>
  <c r="C1483" i="1"/>
  <c r="H1483" i="1" s="1"/>
  <c r="G1480" i="1"/>
  <c r="G1409" i="1"/>
  <c r="F115" i="6"/>
  <c r="G1263" i="1"/>
  <c r="C1216" i="1"/>
  <c r="D238" i="5"/>
  <c r="C1215" i="1" s="1"/>
  <c r="H1215" i="1" s="1"/>
  <c r="E26" i="9"/>
  <c r="B26" i="9" s="1"/>
  <c r="F214" i="9"/>
  <c r="E284" i="9"/>
  <c r="B284" i="9" s="1"/>
  <c r="F216" i="9"/>
  <c r="B216" i="9" s="1"/>
  <c r="E283" i="9"/>
  <c r="B283" i="9" s="1"/>
  <c r="C1142" i="1"/>
  <c r="D146" i="5"/>
  <c r="C1127" i="1"/>
  <c r="G1127" i="1" s="1"/>
  <c r="F149" i="5"/>
  <c r="G1064" i="1"/>
  <c r="H1048" i="1"/>
  <c r="G1048" i="1"/>
  <c r="C1030" i="1"/>
  <c r="H1030" i="1" s="1"/>
  <c r="G1032" i="1"/>
  <c r="G1028" i="1"/>
  <c r="C1023" i="1"/>
  <c r="G1023" i="1" s="1"/>
  <c r="C997" i="1"/>
  <c r="G1000" i="1"/>
  <c r="B221" i="9"/>
  <c r="B274" i="9"/>
  <c r="F416" i="4"/>
  <c r="C638" i="1"/>
  <c r="C206" i="1"/>
  <c r="H206" i="1" s="1"/>
  <c r="C184" i="1"/>
  <c r="H184" i="1" s="1"/>
  <c r="B219" i="9"/>
  <c r="B218" i="9"/>
  <c r="C155" i="1"/>
  <c r="H155" i="1" s="1"/>
  <c r="H439" i="1"/>
  <c r="G439" i="1"/>
  <c r="H441" i="1"/>
  <c r="G441" i="1"/>
  <c r="H443" i="1"/>
  <c r="G443" i="1"/>
  <c r="H445" i="1"/>
  <c r="G445" i="1"/>
  <c r="H447" i="1"/>
  <c r="G447" i="1"/>
  <c r="H449" i="1"/>
  <c r="G449" i="1"/>
  <c r="H451" i="1"/>
  <c r="G451"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37" i="1"/>
  <c r="G637"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4" i="1"/>
  <c r="G994" i="1"/>
  <c r="H997" i="1"/>
  <c r="G997" i="1"/>
  <c r="H1002" i="1"/>
  <c r="G1002" i="1"/>
  <c r="H1005" i="1"/>
  <c r="G1005" i="1"/>
  <c r="H1010" i="1"/>
  <c r="G1010" i="1"/>
  <c r="H1013" i="1"/>
  <c r="G1013" i="1"/>
  <c r="H1018" i="1"/>
  <c r="G1018" i="1"/>
  <c r="H1021" i="1"/>
  <c r="G1021" i="1"/>
  <c r="H1026" i="1"/>
  <c r="G1026" i="1"/>
  <c r="H1029" i="1"/>
  <c r="G1029" i="1"/>
  <c r="H1034" i="1"/>
  <c r="G1034" i="1"/>
  <c r="H1037" i="1"/>
  <c r="G1037" i="1"/>
  <c r="H1042" i="1"/>
  <c r="G1042" i="1"/>
  <c r="H1045" i="1"/>
  <c r="G1045" i="1"/>
  <c r="H1070" i="1"/>
  <c r="G1070" i="1"/>
  <c r="H1073" i="1"/>
  <c r="G1073" i="1"/>
  <c r="H1078" i="1"/>
  <c r="G1078" i="1"/>
  <c r="H1081" i="1"/>
  <c r="G1081" i="1"/>
  <c r="H1086" i="1"/>
  <c r="G1086" i="1"/>
  <c r="H1089" i="1"/>
  <c r="G1089" i="1"/>
  <c r="H1094" i="1"/>
  <c r="G1094" i="1"/>
  <c r="H1114" i="1"/>
  <c r="G1114" i="1"/>
  <c r="H1117" i="1"/>
  <c r="G1117" i="1"/>
  <c r="H1122" i="1"/>
  <c r="G1122" i="1"/>
  <c r="H1125" i="1"/>
  <c r="G1125" i="1"/>
  <c r="H1130" i="1"/>
  <c r="G1130" i="1"/>
  <c r="H1133" i="1"/>
  <c r="G1133" i="1"/>
  <c r="H1138" i="1"/>
  <c r="G1138" i="1"/>
  <c r="H1141" i="1"/>
  <c r="G1141" i="1"/>
  <c r="H1146" i="1"/>
  <c r="G1146" i="1"/>
  <c r="H1149" i="1"/>
  <c r="G1149" i="1"/>
  <c r="H1165" i="1"/>
  <c r="G1165" i="1"/>
  <c r="H1177" i="1"/>
  <c r="G1177" i="1"/>
  <c r="H1180" i="1"/>
  <c r="G1180" i="1"/>
  <c r="H1221" i="1"/>
  <c r="G1221" i="1"/>
  <c r="H1223" i="1"/>
  <c r="G1223" i="1"/>
  <c r="H1236" i="1"/>
  <c r="G1236" i="1"/>
  <c r="H1245" i="1"/>
  <c r="G1245" i="1"/>
  <c r="H1248" i="1"/>
  <c r="G1248" i="1"/>
  <c r="H1251" i="1"/>
  <c r="G1251" i="1"/>
  <c r="H1312" i="1"/>
  <c r="G1312" i="1"/>
  <c r="H1315" i="1"/>
  <c r="G1315" i="1"/>
  <c r="H1317" i="1"/>
  <c r="G1317" i="1"/>
  <c r="H419" i="1"/>
  <c r="H423" i="1"/>
  <c r="H427" i="1"/>
  <c r="H431" i="1"/>
  <c r="H435" i="1"/>
  <c r="H1049" i="1"/>
  <c r="G1049" i="1"/>
  <c r="H1054" i="1"/>
  <c r="G1054" i="1"/>
  <c r="H1057" i="1"/>
  <c r="G1057" i="1"/>
  <c r="H1062" i="1"/>
  <c r="G1062" i="1"/>
  <c r="H1065" i="1"/>
  <c r="H1098" i="1"/>
  <c r="G1098" i="1"/>
  <c r="H1101" i="1"/>
  <c r="G1101" i="1"/>
  <c r="H1106" i="1"/>
  <c r="G1106" i="1"/>
  <c r="H1109" i="1"/>
  <c r="G1109" i="1"/>
  <c r="H1154" i="1"/>
  <c r="G1154" i="1"/>
  <c r="H1157" i="1"/>
  <c r="G1157" i="1"/>
  <c r="H1171" i="1"/>
  <c r="G1171" i="1"/>
  <c r="H1173" i="1"/>
  <c r="G1173" i="1"/>
  <c r="H1175" i="1"/>
  <c r="G1175" i="1"/>
  <c r="H1271" i="1"/>
  <c r="G1271" i="1"/>
  <c r="H1273" i="1"/>
  <c r="G1273" i="1"/>
  <c r="H1293" i="1"/>
  <c r="G1293" i="1"/>
  <c r="H1296" i="1"/>
  <c r="G1296" i="1"/>
  <c r="H1328" i="1"/>
  <c r="G1328" i="1"/>
  <c r="J1441" i="1"/>
  <c r="G1441" i="1"/>
  <c r="H1494" i="1"/>
  <c r="G1494" i="1"/>
  <c r="H1498" i="1"/>
  <c r="G1498" i="1"/>
  <c r="H1515" i="1"/>
  <c r="G1515" i="1"/>
  <c r="H1523" i="1"/>
  <c r="G1523" i="1"/>
  <c r="H1539" i="1"/>
  <c r="G1539" i="1"/>
  <c r="H1555" i="1"/>
  <c r="G1555" i="1"/>
  <c r="H1571" i="1"/>
  <c r="G1571" i="1"/>
  <c r="F120" i="4"/>
  <c r="D106" i="4"/>
  <c r="D152" i="4"/>
  <c r="F153" i="4"/>
  <c r="F169" i="4"/>
  <c r="D163" i="4"/>
  <c r="F225" i="4"/>
  <c r="D224" i="4"/>
  <c r="F253" i="4"/>
  <c r="D252" i="4"/>
  <c r="F264" i="4"/>
  <c r="D263" i="4"/>
  <c r="G5" i="1"/>
  <c r="G7" i="1"/>
  <c r="G9" i="1"/>
  <c r="G11" i="1"/>
  <c r="G13" i="1"/>
  <c r="G15" i="1"/>
  <c r="G18" i="1"/>
  <c r="G20" i="1"/>
  <c r="G22" i="1"/>
  <c r="G24" i="1"/>
  <c r="G26" i="1"/>
  <c r="G28" i="1"/>
  <c r="G30" i="1"/>
  <c r="G32" i="1"/>
  <c r="G34" i="1"/>
  <c r="G36" i="1"/>
  <c r="G38" i="1"/>
  <c r="G40" i="1"/>
  <c r="G42" i="1"/>
  <c r="G44" i="1"/>
  <c r="G48" i="1"/>
  <c r="G50" i="1"/>
  <c r="G52" i="1"/>
  <c r="G54" i="1"/>
  <c r="G56" i="1"/>
  <c r="G58" i="1"/>
  <c r="G60" i="1"/>
  <c r="G61" i="1"/>
  <c r="G63" i="1"/>
  <c r="G65" i="1"/>
  <c r="G67" i="1"/>
  <c r="G68" i="1"/>
  <c r="G70" i="1"/>
  <c r="G72" i="1"/>
  <c r="G74" i="1"/>
  <c r="G75" i="1"/>
  <c r="G77" i="1"/>
  <c r="G79" i="1"/>
  <c r="G82" i="1"/>
  <c r="G84" i="1"/>
  <c r="G86" i="1"/>
  <c r="G88" i="1"/>
  <c r="G90" i="1"/>
  <c r="G92" i="1"/>
  <c r="G94" i="1"/>
  <c r="G96" i="1"/>
  <c r="G98" i="1"/>
  <c r="G100" i="1"/>
  <c r="G104" i="1"/>
  <c r="G106" i="1"/>
  <c r="G108" i="1"/>
  <c r="G111" i="1"/>
  <c r="G113" i="1"/>
  <c r="G115" i="1"/>
  <c r="G117" i="1"/>
  <c r="G119" i="1"/>
  <c r="G121" i="1"/>
  <c r="G123" i="1"/>
  <c r="G125" i="1"/>
  <c r="G128" i="1"/>
  <c r="G130" i="1"/>
  <c r="G132" i="1"/>
  <c r="G134" i="1"/>
  <c r="G136" i="1"/>
  <c r="G138" i="1"/>
  <c r="G140" i="1"/>
  <c r="G142" i="1"/>
  <c r="G145" i="1"/>
  <c r="G149" i="1"/>
  <c r="G151" i="1"/>
  <c r="G153" i="1"/>
  <c r="G155" i="1"/>
  <c r="G157" i="1"/>
  <c r="G161" i="1"/>
  <c r="G163" i="1"/>
  <c r="G165" i="1"/>
  <c r="G166" i="1"/>
  <c r="G168" i="1"/>
  <c r="G169" i="1"/>
  <c r="G170" i="1"/>
  <c r="G171" i="1"/>
  <c r="G172" i="1"/>
  <c r="G173" i="1"/>
  <c r="G174" i="1"/>
  <c r="G175" i="1"/>
  <c r="G176" i="1"/>
  <c r="G177" i="1"/>
  <c r="G178" i="1"/>
  <c r="G179" i="1"/>
  <c r="G180" i="1"/>
  <c r="G182" i="1"/>
  <c r="G184" i="1"/>
  <c r="G187" i="1"/>
  <c r="G189" i="1"/>
  <c r="G191" i="1"/>
  <c r="G193" i="1"/>
  <c r="G195" i="1"/>
  <c r="G196" i="1"/>
  <c r="G198" i="1"/>
  <c r="G199" i="1"/>
  <c r="G200" i="1"/>
  <c r="G201" i="1"/>
  <c r="G202" i="1"/>
  <c r="G203" i="1"/>
  <c r="G204" i="1"/>
  <c r="G205" i="1"/>
  <c r="G206"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2" i="1"/>
  <c r="G416" i="1"/>
  <c r="G420" i="1"/>
  <c r="G424" i="1"/>
  <c r="G428" i="1"/>
  <c r="G432"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3" i="1"/>
  <c r="G993" i="1"/>
  <c r="H998" i="1"/>
  <c r="G998" i="1"/>
  <c r="H1001" i="1"/>
  <c r="G1001" i="1"/>
  <c r="H1006" i="1"/>
  <c r="G1006" i="1"/>
  <c r="H1009" i="1"/>
  <c r="G1009" i="1"/>
  <c r="H1014" i="1"/>
  <c r="G1014" i="1"/>
  <c r="H1017" i="1"/>
  <c r="G1017" i="1"/>
  <c r="H1022" i="1"/>
  <c r="G1022" i="1"/>
  <c r="H1025" i="1"/>
  <c r="G1025" i="1"/>
  <c r="H1033" i="1"/>
  <c r="G1033" i="1"/>
  <c r="H1038" i="1"/>
  <c r="G1038" i="1"/>
  <c r="H1041" i="1"/>
  <c r="G1041" i="1"/>
  <c r="H1066" i="1"/>
  <c r="G1066" i="1"/>
  <c r="H1069" i="1"/>
  <c r="G1069" i="1"/>
  <c r="H1074" i="1"/>
  <c r="G1074" i="1"/>
  <c r="H1077" i="1"/>
  <c r="G1077" i="1"/>
  <c r="H1082" i="1"/>
  <c r="G1082" i="1"/>
  <c r="H1085" i="1"/>
  <c r="G1085" i="1"/>
  <c r="H1090" i="1"/>
  <c r="G1090" i="1"/>
  <c r="H1093" i="1"/>
  <c r="G1093" i="1"/>
  <c r="H1113" i="1"/>
  <c r="G1113" i="1"/>
  <c r="H1118" i="1"/>
  <c r="G1118" i="1"/>
  <c r="H1121" i="1"/>
  <c r="G1121" i="1"/>
  <c r="H1126" i="1"/>
  <c r="G1126" i="1"/>
  <c r="H1129" i="1"/>
  <c r="G1129" i="1"/>
  <c r="H1134" i="1"/>
  <c r="G1134" i="1"/>
  <c r="H1137" i="1"/>
  <c r="G1137" i="1"/>
  <c r="H1142" i="1"/>
  <c r="G1142" i="1"/>
  <c r="H1145" i="1"/>
  <c r="G1145" i="1"/>
  <c r="H1150" i="1"/>
  <c r="G1150" i="1"/>
  <c r="H1168" i="1"/>
  <c r="G1168" i="1"/>
  <c r="H1200" i="1"/>
  <c r="G1200" i="1"/>
  <c r="H1203" i="1"/>
  <c r="G1203" i="1"/>
  <c r="H1205" i="1"/>
  <c r="G1205" i="1"/>
  <c r="H1268" i="1"/>
  <c r="G1268" i="1"/>
  <c r="H1277" i="1"/>
  <c r="G1277" i="1"/>
  <c r="H1280" i="1"/>
  <c r="G1280" i="1"/>
  <c r="H1283" i="1"/>
  <c r="G1283" i="1"/>
  <c r="G1440" i="1"/>
  <c r="J1440" i="1"/>
  <c r="H1440" i="1"/>
  <c r="H1535" i="1"/>
  <c r="G1535" i="1"/>
  <c r="H1551" i="1"/>
  <c r="G1551" i="1"/>
  <c r="H1567" i="1"/>
  <c r="G1567" i="1"/>
  <c r="G4" i="1"/>
  <c r="G6" i="1"/>
  <c r="G8" i="1"/>
  <c r="G10" i="1"/>
  <c r="G12" i="1"/>
  <c r="G14" i="1"/>
  <c r="G16" i="1"/>
  <c r="G17" i="1"/>
  <c r="G19" i="1"/>
  <c r="G21" i="1"/>
  <c r="G23" i="1"/>
  <c r="G25" i="1"/>
  <c r="G27" i="1"/>
  <c r="G29" i="1"/>
  <c r="G31" i="1"/>
  <c r="G33" i="1"/>
  <c r="G35" i="1"/>
  <c r="G37" i="1"/>
  <c r="G39" i="1"/>
  <c r="G41" i="1"/>
  <c r="G43" i="1"/>
  <c r="G45" i="1"/>
  <c r="G47" i="1"/>
  <c r="G49" i="1"/>
  <c r="G51" i="1"/>
  <c r="G53" i="1"/>
  <c r="G55" i="1"/>
  <c r="G57" i="1"/>
  <c r="G59" i="1"/>
  <c r="G62" i="1"/>
  <c r="G64" i="1"/>
  <c r="G66" i="1"/>
  <c r="G69" i="1"/>
  <c r="G71" i="1"/>
  <c r="G73" i="1"/>
  <c r="G76" i="1"/>
  <c r="G80" i="1"/>
  <c r="G81" i="1"/>
  <c r="G83" i="1"/>
  <c r="G85" i="1"/>
  <c r="G87" i="1"/>
  <c r="G89" i="1"/>
  <c r="G91" i="1"/>
  <c r="G93" i="1"/>
  <c r="G95" i="1"/>
  <c r="G97" i="1"/>
  <c r="G99" i="1"/>
  <c r="G101" i="1"/>
  <c r="G103" i="1"/>
  <c r="G105" i="1"/>
  <c r="G107" i="1"/>
  <c r="G109" i="1"/>
  <c r="G110" i="1"/>
  <c r="G112" i="1"/>
  <c r="G114" i="1"/>
  <c r="G116" i="1"/>
  <c r="G118" i="1"/>
  <c r="G122" i="1"/>
  <c r="G124" i="1"/>
  <c r="G126" i="1"/>
  <c r="G127" i="1"/>
  <c r="G131" i="1"/>
  <c r="G133" i="1"/>
  <c r="G135" i="1"/>
  <c r="G137" i="1"/>
  <c r="G139" i="1"/>
  <c r="G141" i="1"/>
  <c r="G143" i="1"/>
  <c r="G144" i="1"/>
  <c r="G146" i="1"/>
  <c r="G150" i="1"/>
  <c r="G152" i="1"/>
  <c r="G154" i="1"/>
  <c r="G156" i="1"/>
  <c r="G158" i="1"/>
  <c r="G160" i="1"/>
  <c r="G162" i="1"/>
  <c r="G164" i="1"/>
  <c r="G167" i="1"/>
  <c r="G181" i="1"/>
  <c r="G183" i="1"/>
  <c r="G185" i="1"/>
  <c r="G186" i="1"/>
  <c r="G188" i="1"/>
  <c r="G190" i="1"/>
  <c r="G194" i="1"/>
  <c r="G197" i="1"/>
  <c r="G207" i="1"/>
  <c r="H413" i="1"/>
  <c r="H417" i="1"/>
  <c r="H421" i="1"/>
  <c r="H425" i="1"/>
  <c r="G427" i="1"/>
  <c r="H429" i="1"/>
  <c r="G431" i="1"/>
  <c r="H433" i="1"/>
  <c r="G435" i="1"/>
  <c r="H437" i="1"/>
  <c r="H1050" i="1"/>
  <c r="G1050" i="1"/>
  <c r="H1053" i="1"/>
  <c r="G1053" i="1"/>
  <c r="H1058" i="1"/>
  <c r="G1058" i="1"/>
  <c r="H1061" i="1"/>
  <c r="G1061" i="1"/>
  <c r="H1097" i="1"/>
  <c r="G1097" i="1"/>
  <c r="H1102" i="1"/>
  <c r="G1102" i="1"/>
  <c r="H1105" i="1"/>
  <c r="G1105" i="1"/>
  <c r="H1110" i="1"/>
  <c r="G1110" i="1"/>
  <c r="H1158" i="1"/>
  <c r="G1158" i="1"/>
  <c r="H1161" i="1"/>
  <c r="G1161" i="1"/>
  <c r="H1217" i="1"/>
  <c r="G1217" i="1"/>
  <c r="H1239" i="1"/>
  <c r="G1239" i="1"/>
  <c r="H1241" i="1"/>
  <c r="G1241" i="1"/>
  <c r="H1164" i="1"/>
  <c r="G1164" i="1"/>
  <c r="H1167" i="1"/>
  <c r="H1172" i="1"/>
  <c r="G1172" i="1"/>
  <c r="H1187" i="1"/>
  <c r="G1187" i="1"/>
  <c r="H1189" i="1"/>
  <c r="G1189" i="1"/>
  <c r="H1209" i="1"/>
  <c r="G1209" i="1"/>
  <c r="H1212" i="1"/>
  <c r="G1212" i="1"/>
  <c r="H1227" i="1"/>
  <c r="G1227" i="1"/>
  <c r="H1229" i="1"/>
  <c r="G1229" i="1"/>
  <c r="H1255" i="1"/>
  <c r="G1255" i="1"/>
  <c r="H1257" i="1"/>
  <c r="G1257" i="1"/>
  <c r="H1321" i="1"/>
  <c r="G1321" i="1"/>
  <c r="H1324" i="1"/>
  <c r="G1324" i="1"/>
  <c r="H1327" i="1"/>
  <c r="G1327" i="1"/>
  <c r="J1460" i="1"/>
  <c r="G1460" i="1"/>
  <c r="H1531" i="1"/>
  <c r="G1531" i="1"/>
  <c r="H1547" i="1"/>
  <c r="G1547" i="1"/>
  <c r="H1563" i="1"/>
  <c r="G1563" i="1"/>
  <c r="H1579" i="1"/>
  <c r="G1579" i="1"/>
  <c r="H289" i="9"/>
  <c r="E289" i="9" s="1"/>
  <c r="B289" i="9" s="1"/>
  <c r="E176" i="5"/>
  <c r="H291" i="9"/>
  <c r="E291" i="9" s="1"/>
  <c r="B291" i="9" s="1"/>
  <c r="D1167" i="1"/>
  <c r="E5" i="6"/>
  <c r="D1304" i="1"/>
  <c r="F36" i="6"/>
  <c r="D35" i="6"/>
  <c r="C1330" i="1"/>
  <c r="F39" i="6"/>
  <c r="C1333" i="1"/>
  <c r="F61" i="6"/>
  <c r="C1355" i="1"/>
  <c r="E89" i="6"/>
  <c r="D1383" i="1" s="1"/>
  <c r="D1384" i="1"/>
  <c r="G1384" i="1" s="1"/>
  <c r="H991" i="1"/>
  <c r="H995" i="1"/>
  <c r="H999" i="1"/>
  <c r="H1003" i="1"/>
  <c r="H1007" i="1"/>
  <c r="H1011" i="1"/>
  <c r="H1015" i="1"/>
  <c r="H1019" i="1"/>
  <c r="H1023" i="1"/>
  <c r="H1027" i="1"/>
  <c r="H1031" i="1"/>
  <c r="H1035" i="1"/>
  <c r="H1039" i="1"/>
  <c r="H1043"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G1167" i="1"/>
  <c r="H1176" i="1"/>
  <c r="G1176" i="1"/>
  <c r="H1184" i="1"/>
  <c r="G1184" i="1"/>
  <c r="H1193" i="1"/>
  <c r="G1193" i="1"/>
  <c r="H1196" i="1"/>
  <c r="G1196" i="1"/>
  <c r="H1199" i="1"/>
  <c r="G1199" i="1"/>
  <c r="H1224" i="1"/>
  <c r="G1224" i="1"/>
  <c r="H1233" i="1"/>
  <c r="G1233" i="1"/>
  <c r="H1252" i="1"/>
  <c r="G1252" i="1"/>
  <c r="H1261" i="1"/>
  <c r="G1261" i="1"/>
  <c r="H1264" i="1"/>
  <c r="G1264" i="1"/>
  <c r="H1267" i="1"/>
  <c r="G1267" i="1"/>
  <c r="H1284" i="1"/>
  <c r="G1284" i="1"/>
  <c r="H1287" i="1"/>
  <c r="G1287" i="1"/>
  <c r="H1289" i="1"/>
  <c r="G1289" i="1"/>
  <c r="H1301" i="1"/>
  <c r="G1301" i="1"/>
  <c r="H1305" i="1"/>
  <c r="G1305" i="1"/>
  <c r="H1308" i="1"/>
  <c r="G1308" i="1"/>
  <c r="H1311" i="1"/>
  <c r="G1311" i="1"/>
  <c r="H1358" i="1"/>
  <c r="H1527" i="1"/>
  <c r="G1527" i="1"/>
  <c r="H1543" i="1"/>
  <c r="G1543" i="1"/>
  <c r="H1559" i="1"/>
  <c r="G1559" i="1"/>
  <c r="H1575" i="1"/>
  <c r="G1575" i="1"/>
  <c r="H1192" i="1"/>
  <c r="G1192" i="1"/>
  <c r="H1201" i="1"/>
  <c r="H1208" i="1"/>
  <c r="G1208" i="1"/>
  <c r="H1220" i="1"/>
  <c r="G1220" i="1"/>
  <c r="H1232" i="1"/>
  <c r="G1232" i="1"/>
  <c r="H1244" i="1"/>
  <c r="G1244" i="1"/>
  <c r="H1260" i="1"/>
  <c r="G1260" i="1"/>
  <c r="H1276" i="1"/>
  <c r="G1276" i="1"/>
  <c r="H1285" i="1"/>
  <c r="H1292" i="1"/>
  <c r="G1292" i="1"/>
  <c r="H1304" i="1"/>
  <c r="G1304" i="1"/>
  <c r="H1313" i="1"/>
  <c r="H1320" i="1"/>
  <c r="G1320" i="1"/>
  <c r="H1332" i="1"/>
  <c r="H1340" i="1"/>
  <c r="G1477" i="1"/>
  <c r="J1477" i="1"/>
  <c r="H1477" i="1"/>
  <c r="H1491" i="1"/>
  <c r="G1491" i="1"/>
  <c r="E407" i="4"/>
  <c r="D402" i="1" s="1"/>
  <c r="F70" i="5"/>
  <c r="D69" i="5"/>
  <c r="F119" i="5"/>
  <c r="D118" i="5"/>
  <c r="H1181" i="1"/>
  <c r="H1188" i="1"/>
  <c r="G1188" i="1"/>
  <c r="H1197" i="1"/>
  <c r="H1204" i="1"/>
  <c r="G1204" i="1"/>
  <c r="H1213" i="1"/>
  <c r="H1216" i="1"/>
  <c r="G1216" i="1"/>
  <c r="H1228" i="1"/>
  <c r="G1228" i="1"/>
  <c r="G1235" i="1"/>
  <c r="H1240" i="1"/>
  <c r="G1240" i="1"/>
  <c r="H1249" i="1"/>
  <c r="H1256" i="1"/>
  <c r="G1256" i="1"/>
  <c r="H1265" i="1"/>
  <c r="H1272" i="1"/>
  <c r="G1272" i="1"/>
  <c r="H1281" i="1"/>
  <c r="H1288" i="1"/>
  <c r="G1288" i="1"/>
  <c r="H1297" i="1"/>
  <c r="H1300" i="1"/>
  <c r="G1300" i="1"/>
  <c r="H1309" i="1"/>
  <c r="H1316" i="1"/>
  <c r="G1316" i="1"/>
  <c r="H1325" i="1"/>
  <c r="H1336" i="1"/>
  <c r="H1343" i="1"/>
  <c r="H1352" i="1"/>
  <c r="H1362" i="1"/>
  <c r="H1371" i="1"/>
  <c r="H1378" i="1"/>
  <c r="H1389" i="1"/>
  <c r="H1401" i="1"/>
  <c r="H1417" i="1"/>
  <c r="H1432" i="1"/>
  <c r="G1442" i="1"/>
  <c r="I1442" i="1" s="1"/>
  <c r="J1442" i="1"/>
  <c r="G1456" i="1"/>
  <c r="H1503" i="1"/>
  <c r="G1503" i="1"/>
  <c r="F507" i="4"/>
  <c r="D484" i="4"/>
  <c r="H1374" i="1"/>
  <c r="H1385" i="1"/>
  <c r="H1397" i="1"/>
  <c r="H1404" i="1"/>
  <c r="H1413" i="1"/>
  <c r="H1420" i="1"/>
  <c r="H1428" i="1"/>
  <c r="H1438" i="1"/>
  <c r="H1441" i="1"/>
  <c r="H1446" i="1"/>
  <c r="G1446" i="1"/>
  <c r="J1458" i="1"/>
  <c r="G1458" i="1"/>
  <c r="G1479" i="1"/>
  <c r="J1479" i="1"/>
  <c r="H1479" i="1"/>
  <c r="F326" i="4"/>
  <c r="D311" i="4"/>
  <c r="F134" i="4"/>
  <c r="D133" i="4"/>
  <c r="D351" i="4"/>
  <c r="F352" i="4"/>
  <c r="E350" i="4"/>
  <c r="E35" i="6"/>
  <c r="F632" i="4"/>
  <c r="D625" i="4"/>
  <c r="D12" i="5"/>
  <c r="F13" i="5"/>
  <c r="D43" i="8"/>
  <c r="C1519" i="1"/>
  <c r="H1162" i="1"/>
  <c r="H1166" i="1"/>
  <c r="H1170"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7" i="1"/>
  <c r="H1341" i="1"/>
  <c r="H1345" i="1"/>
  <c r="H1349" i="1"/>
  <c r="H1353" i="1"/>
  <c r="H1356" i="1"/>
  <c r="H1360" i="1"/>
  <c r="H1364" i="1"/>
  <c r="H1368" i="1"/>
  <c r="H1372" i="1"/>
  <c r="H1376" i="1"/>
  <c r="H1380" i="1"/>
  <c r="H1387" i="1"/>
  <c r="H1391" i="1"/>
  <c r="H1394" i="1"/>
  <c r="H1398" i="1"/>
  <c r="H1402" i="1"/>
  <c r="H1406" i="1"/>
  <c r="H1410" i="1"/>
  <c r="H1414" i="1"/>
  <c r="H1418" i="1"/>
  <c r="H1422" i="1"/>
  <c r="H1425" i="1"/>
  <c r="H1429" i="1"/>
  <c r="H1433" i="1"/>
  <c r="G1444" i="1"/>
  <c r="H1444" i="1"/>
  <c r="I1463" i="1"/>
  <c r="H1482" i="1"/>
  <c r="G1482" i="1"/>
  <c r="H1495" i="1"/>
  <c r="G1495" i="1"/>
  <c r="H1502" i="1"/>
  <c r="G1502" i="1"/>
  <c r="H1506" i="1"/>
  <c r="G1506" i="1"/>
  <c r="F530" i="4"/>
  <c r="D529" i="4"/>
  <c r="F594" i="4"/>
  <c r="D593" i="4"/>
  <c r="G142" i="9"/>
  <c r="E142" i="9" s="1"/>
  <c r="B142" i="9" s="1"/>
  <c r="F603" i="4"/>
  <c r="F224" i="5"/>
  <c r="D206" i="5"/>
  <c r="F99" i="6"/>
  <c r="D89" i="6"/>
  <c r="C1393" i="1"/>
  <c r="H1443" i="1"/>
  <c r="I1443" i="1" s="1"/>
  <c r="G1462" i="1"/>
  <c r="I1462" i="1" s="1"/>
  <c r="J1462" i="1"/>
  <c r="H1463" i="1"/>
  <c r="G1464" i="1"/>
  <c r="I1464" i="1" s="1"/>
  <c r="J1464" i="1"/>
  <c r="H1465" i="1"/>
  <c r="I1465" i="1" s="1"/>
  <c r="G1466" i="1"/>
  <c r="I1466" i="1" s="1"/>
  <c r="J1466" i="1"/>
  <c r="H1467" i="1"/>
  <c r="G1468" i="1"/>
  <c r="I1468" i="1" s="1"/>
  <c r="J1468" i="1"/>
  <c r="H1471" i="1"/>
  <c r="I1471" i="1" s="1"/>
  <c r="G1472" i="1"/>
  <c r="I1472" i="1" s="1"/>
  <c r="J1472" i="1"/>
  <c r="H1473" i="1"/>
  <c r="I1473" i="1" s="1"/>
  <c r="G1474" i="1"/>
  <c r="I1474" i="1" s="1"/>
  <c r="J1474" i="1"/>
  <c r="H1475" i="1"/>
  <c r="H1486" i="1"/>
  <c r="G1486" i="1"/>
  <c r="H1510" i="1"/>
  <c r="G1510" i="1"/>
  <c r="F17" i="4"/>
  <c r="D7" i="4"/>
  <c r="E224" i="4"/>
  <c r="D220" i="1" s="1"/>
  <c r="E252" i="4"/>
  <c r="D248" i="1" s="1"/>
  <c r="E529" i="4"/>
  <c r="D580" i="4"/>
  <c r="F581" i="4"/>
  <c r="F8" i="5"/>
  <c r="D134" i="5"/>
  <c r="F135" i="5"/>
  <c r="F130" i="6"/>
  <c r="D129" i="6"/>
  <c r="E22" i="7"/>
  <c r="E5" i="7" s="1"/>
  <c r="D1454" i="1"/>
  <c r="G1454" i="1" s="1"/>
  <c r="D38" i="7"/>
  <c r="C1470" i="1"/>
  <c r="C1481" i="1"/>
  <c r="H1448" i="1"/>
  <c r="I1448" i="1" s="1"/>
  <c r="G1449" i="1"/>
  <c r="I1449" i="1" s="1"/>
  <c r="J1449" i="1"/>
  <c r="H1450" i="1"/>
  <c r="I1450" i="1" s="1"/>
  <c r="G1451" i="1"/>
  <c r="I1451" i="1" s="1"/>
  <c r="J1451" i="1"/>
  <c r="H1452" i="1"/>
  <c r="I1452" i="1" s="1"/>
  <c r="G1455" i="1"/>
  <c r="I1455" i="1" s="1"/>
  <c r="J1455" i="1"/>
  <c r="H1456" i="1"/>
  <c r="G1457" i="1"/>
  <c r="I1457" i="1" s="1"/>
  <c r="J1457" i="1"/>
  <c r="H1458" i="1"/>
  <c r="G1459" i="1"/>
  <c r="I1459" i="1" s="1"/>
  <c r="J1459" i="1"/>
  <c r="H1460" i="1"/>
  <c r="I1476" i="1"/>
  <c r="I1478" i="1"/>
  <c r="H1490" i="1"/>
  <c r="G1490" i="1"/>
  <c r="H1514" i="1"/>
  <c r="G1514"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51" i="4"/>
  <c r="D50" i="4"/>
  <c r="F83" i="4"/>
  <c r="D82" i="4"/>
  <c r="E163" i="4"/>
  <c r="D299" i="4"/>
  <c r="F300" i="4"/>
  <c r="F427" i="4"/>
  <c r="D421" i="4"/>
  <c r="H286" i="9"/>
  <c r="E87" i="5"/>
  <c r="D1065" i="1" s="1"/>
  <c r="G1065" i="1" s="1"/>
  <c r="D245" i="5"/>
  <c r="F10" i="6"/>
  <c r="D5" i="6"/>
  <c r="F114" i="6"/>
  <c r="H27" i="3"/>
  <c r="D196" i="4"/>
  <c r="E593" i="4"/>
  <c r="D587" i="1" s="1"/>
  <c r="E7" i="5"/>
  <c r="E459" i="4"/>
  <c r="D453" i="1" s="1"/>
  <c r="H453" i="1" s="1"/>
  <c r="L212" i="9"/>
  <c r="G211" i="9"/>
  <c r="E211" i="9" s="1"/>
  <c r="B211" i="9" s="1"/>
  <c r="G210" i="9"/>
  <c r="E210" i="9" s="1"/>
  <c r="B210" i="9" s="1"/>
  <c r="G209" i="9"/>
  <c r="E209" i="9" s="1"/>
  <c r="B209" i="9" s="1"/>
  <c r="G208" i="9"/>
  <c r="E208" i="9" s="1"/>
  <c r="B208" i="9" s="1"/>
  <c r="G207" i="9"/>
  <c r="E207" i="9" s="1"/>
  <c r="B207" i="9" s="1"/>
  <c r="G206" i="9"/>
  <c r="E206" i="9" s="1"/>
  <c r="B206" i="9" s="1"/>
  <c r="G278" i="9"/>
  <c r="E278" i="9" s="1"/>
  <c r="B278" i="9" s="1"/>
  <c r="G277" i="9"/>
  <c r="E277" i="9" s="1"/>
  <c r="B277" i="9" s="1"/>
  <c r="G165" i="9"/>
  <c r="E165" i="9" s="1"/>
  <c r="B165" i="9" s="1"/>
  <c r="H164" i="9"/>
  <c r="G203" i="9"/>
  <c r="E203" i="9" s="1"/>
  <c r="B203" i="9" s="1"/>
  <c r="G199" i="9"/>
  <c r="E199" i="9" s="1"/>
  <c r="B199" i="9" s="1"/>
  <c r="G195" i="9"/>
  <c r="E195" i="9" s="1"/>
  <c r="B195" i="9" s="1"/>
  <c r="L191" i="9"/>
  <c r="F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0" i="9"/>
  <c r="E160" i="9" s="1"/>
  <c r="B160" i="9" s="1"/>
  <c r="G204" i="9"/>
  <c r="E204" i="9" s="1"/>
  <c r="B204" i="9" s="1"/>
  <c r="G200" i="9"/>
  <c r="E200" i="9" s="1"/>
  <c r="B200" i="9" s="1"/>
  <c r="G196" i="9"/>
  <c r="E196" i="9" s="1"/>
  <c r="B196" i="9" s="1"/>
  <c r="G192" i="9"/>
  <c r="E192" i="9" s="1"/>
  <c r="B192" i="9" s="1"/>
  <c r="G191" i="9"/>
  <c r="E191" i="9" s="1"/>
  <c r="G161" i="9"/>
  <c r="E161" i="9" s="1"/>
  <c r="B161" i="9" s="1"/>
  <c r="M212" i="9"/>
  <c r="G202" i="9"/>
  <c r="E202" i="9" s="1"/>
  <c r="B202" i="9" s="1"/>
  <c r="G198" i="9"/>
  <c r="E198" i="9" s="1"/>
  <c r="B198" i="9" s="1"/>
  <c r="G194" i="9"/>
  <c r="E194" i="9" s="1"/>
  <c r="B194" i="9" s="1"/>
  <c r="G163" i="9"/>
  <c r="E163" i="9" s="1"/>
  <c r="B163" i="9" s="1"/>
  <c r="I10" i="9"/>
  <c r="B28" i="9"/>
  <c r="B32" i="9"/>
  <c r="B36" i="9"/>
  <c r="B44" i="9"/>
  <c r="B48" i="9"/>
  <c r="B52" i="9"/>
  <c r="B56" i="9"/>
  <c r="B60" i="9"/>
  <c r="B64" i="9"/>
  <c r="B68" i="9"/>
  <c r="B72" i="9"/>
  <c r="B76" i="9"/>
  <c r="B80" i="9"/>
  <c r="B84" i="9"/>
  <c r="B88" i="9"/>
  <c r="B92" i="9"/>
  <c r="B96" i="9"/>
  <c r="B100" i="9"/>
  <c r="B104" i="9"/>
  <c r="B108" i="9"/>
  <c r="B112" i="9"/>
  <c r="B116" i="9"/>
  <c r="G197" i="9"/>
  <c r="E197" i="9" s="1"/>
  <c r="B197" i="9" s="1"/>
  <c r="G205" i="9"/>
  <c r="E205" i="9" s="1"/>
  <c r="B205" i="9" s="1"/>
  <c r="E286" i="9"/>
  <c r="B286" i="9"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B131" i="9"/>
  <c r="B149" i="9"/>
  <c r="B29" i="9"/>
  <c r="B33" i="9"/>
  <c r="B37" i="9"/>
  <c r="B41" i="9"/>
  <c r="B45" i="9"/>
  <c r="B49" i="9"/>
  <c r="B53" i="9"/>
  <c r="B57" i="9"/>
  <c r="B61" i="9"/>
  <c r="B65" i="9"/>
  <c r="B69" i="9"/>
  <c r="B73" i="9"/>
  <c r="B77" i="9"/>
  <c r="B81" i="9"/>
  <c r="B85" i="9"/>
  <c r="B89" i="9"/>
  <c r="B93" i="9"/>
  <c r="B97" i="9"/>
  <c r="B101" i="9"/>
  <c r="B105" i="9"/>
  <c r="B109" i="9"/>
  <c r="B113" i="9"/>
  <c r="B117" i="9"/>
  <c r="B118" i="9"/>
  <c r="E129" i="9"/>
  <c r="B129" i="9" s="1"/>
  <c r="B134" i="9"/>
  <c r="G162" i="9"/>
  <c r="E162" i="9" s="1"/>
  <c r="B162" i="9" s="1"/>
  <c r="G193" i="9"/>
  <c r="E193" i="9" s="1"/>
  <c r="B193" i="9" s="1"/>
  <c r="G201" i="9"/>
  <c r="E201" i="9" s="1"/>
  <c r="B201" i="9" s="1"/>
  <c r="B270" i="9"/>
  <c r="B271" i="9"/>
  <c r="B148" i="9"/>
  <c r="B147" i="9"/>
  <c r="B214" i="9"/>
  <c r="B215" i="9"/>
  <c r="B246" i="9"/>
  <c r="B247" i="9"/>
  <c r="E151" i="9"/>
  <c r="B151" i="9" s="1"/>
  <c r="E159" i="9"/>
  <c r="B159" i="9" s="1"/>
  <c r="B217" i="9"/>
  <c r="F220" i="9"/>
  <c r="B220" i="9" s="1"/>
  <c r="F228" i="9"/>
  <c r="B228" i="9" s="1"/>
  <c r="B233" i="9"/>
  <c r="F236" i="9"/>
  <c r="B236" i="9" s="1"/>
  <c r="B241" i="9"/>
  <c r="F244" i="9"/>
  <c r="B244" i="9" s="1"/>
  <c r="B249" i="9"/>
  <c r="F252" i="9"/>
  <c r="B252" i="9" s="1"/>
  <c r="B257" i="9"/>
  <c r="F260" i="9"/>
  <c r="B260" i="9" s="1"/>
  <c r="B265" i="9"/>
  <c r="F268" i="9"/>
  <c r="B268" i="9" s="1"/>
  <c r="F293" i="9"/>
  <c r="G411" i="1" l="1"/>
  <c r="H1408" i="1"/>
  <c r="E237" i="5"/>
  <c r="D1214" i="1" s="1"/>
  <c r="I1444" i="1"/>
  <c r="I1467" i="1"/>
  <c r="I1479" i="1"/>
  <c r="I1460" i="1"/>
  <c r="H30" i="3"/>
  <c r="C1453" i="1"/>
  <c r="I1446" i="1"/>
  <c r="D5" i="7"/>
  <c r="G297" i="9" s="1"/>
  <c r="E297" i="9" s="1"/>
  <c r="C1437" i="1"/>
  <c r="D237" i="5"/>
  <c r="G1215" i="1"/>
  <c r="F238" i="5"/>
  <c r="D42" i="8"/>
  <c r="C1517" i="1" s="1"/>
  <c r="G1499" i="1"/>
  <c r="G1483" i="1"/>
  <c r="F644" i="4"/>
  <c r="G638" i="1"/>
  <c r="E6" i="4"/>
  <c r="I16" i="3" s="1"/>
  <c r="F124" i="4"/>
  <c r="G120" i="1"/>
  <c r="G1576" i="1"/>
  <c r="H1576" i="1"/>
  <c r="F146" i="5"/>
  <c r="C1124" i="1"/>
  <c r="G1030" i="1"/>
  <c r="I29" i="3"/>
  <c r="D1436" i="1"/>
  <c r="D141" i="6"/>
  <c r="H24" i="3"/>
  <c r="F5" i="6"/>
  <c r="C1299" i="1"/>
  <c r="F50" i="4"/>
  <c r="C46" i="1"/>
  <c r="C1518" i="1"/>
  <c r="I35" i="3"/>
  <c r="F12" i="5"/>
  <c r="C990" i="1"/>
  <c r="I25" i="3"/>
  <c r="D1329" i="1"/>
  <c r="F311" i="4"/>
  <c r="C306" i="1"/>
  <c r="F484" i="4"/>
  <c r="C478" i="1"/>
  <c r="I1456" i="1"/>
  <c r="F118" i="5"/>
  <c r="C1096" i="1"/>
  <c r="H1333" i="1"/>
  <c r="G1333" i="1"/>
  <c r="H20" i="9"/>
  <c r="G20" i="9"/>
  <c r="F152" i="4"/>
  <c r="D151" i="4"/>
  <c r="C148" i="1"/>
  <c r="E164" i="9"/>
  <c r="B164" i="9" s="1"/>
  <c r="I20" i="3"/>
  <c r="D985" i="1"/>
  <c r="F421" i="4"/>
  <c r="D420" i="4"/>
  <c r="C415" i="1"/>
  <c r="E151" i="4"/>
  <c r="D159" i="1"/>
  <c r="D1453" i="1"/>
  <c r="I30" i="3"/>
  <c r="F134" i="5"/>
  <c r="C1112" i="1"/>
  <c r="F580" i="4"/>
  <c r="C574" i="1"/>
  <c r="F7" i="4"/>
  <c r="D6" i="4"/>
  <c r="C3" i="1"/>
  <c r="G292" i="9"/>
  <c r="E292" i="9" s="1"/>
  <c r="B292" i="9" s="1"/>
  <c r="F206" i="5"/>
  <c r="D176" i="5"/>
  <c r="C1183" i="1"/>
  <c r="F593" i="4"/>
  <c r="C587" i="1"/>
  <c r="H1454" i="1"/>
  <c r="H23" i="3"/>
  <c r="C1214" i="1"/>
  <c r="F625" i="4"/>
  <c r="C619" i="1"/>
  <c r="E68" i="5"/>
  <c r="F351" i="4"/>
  <c r="D350" i="4"/>
  <c r="C346" i="1"/>
  <c r="I1458" i="1"/>
  <c r="I1477" i="1"/>
  <c r="I22" i="3"/>
  <c r="D1153" i="1"/>
  <c r="F252" i="4"/>
  <c r="C248" i="1"/>
  <c r="F163" i="4"/>
  <c r="C159" i="1"/>
  <c r="F106" i="4"/>
  <c r="C102" i="1"/>
  <c r="I1441" i="1"/>
  <c r="F212" i="9"/>
  <c r="B212" i="9" s="1"/>
  <c r="F245" i="5"/>
  <c r="C1222" i="1"/>
  <c r="F82" i="4"/>
  <c r="C78" i="1"/>
  <c r="H1470" i="1"/>
  <c r="G1470" i="1"/>
  <c r="F129" i="6"/>
  <c r="C1423" i="1"/>
  <c r="D7" i="5"/>
  <c r="E528" i="4"/>
  <c r="D523" i="1"/>
  <c r="H1393" i="1"/>
  <c r="G1393" i="1"/>
  <c r="E420" i="4"/>
  <c r="F133" i="4"/>
  <c r="C129" i="1"/>
  <c r="D68" i="5"/>
  <c r="F69" i="5"/>
  <c r="C1047" i="1"/>
  <c r="H1384" i="1"/>
  <c r="H1355" i="1"/>
  <c r="G1355" i="1"/>
  <c r="H1330" i="1"/>
  <c r="G1330" i="1"/>
  <c r="E141" i="6"/>
  <c r="D1299" i="1"/>
  <c r="I24" i="3"/>
  <c r="F299" i="4"/>
  <c r="D298" i="4"/>
  <c r="C294" i="1"/>
  <c r="B191" i="9"/>
  <c r="F196" i="4"/>
  <c r="C192" i="1"/>
  <c r="G1481" i="1"/>
  <c r="H1481" i="1"/>
  <c r="H31" i="3"/>
  <c r="C1469" i="1"/>
  <c r="F89" i="6"/>
  <c r="C1383" i="1"/>
  <c r="D528" i="4"/>
  <c r="F529" i="4"/>
  <c r="C523" i="1"/>
  <c r="H1519" i="1"/>
  <c r="G1519" i="1"/>
  <c r="E412" i="4"/>
  <c r="D2" i="1"/>
  <c r="E408" i="4"/>
  <c r="D403" i="1" s="1"/>
  <c r="D345" i="1"/>
  <c r="F35" i="6"/>
  <c r="H25" i="3"/>
  <c r="C1329" i="1"/>
  <c r="I1440" i="1"/>
  <c r="F263" i="4"/>
  <c r="C259" i="1"/>
  <c r="F224" i="4"/>
  <c r="C220" i="1"/>
  <c r="F237" i="5" l="1"/>
  <c r="I23" i="3"/>
  <c r="E175" i="5"/>
  <c r="D1152" i="1" s="1"/>
  <c r="G294" i="9"/>
  <c r="E294" i="9" s="1"/>
  <c r="B294" i="9" s="1"/>
  <c r="I34" i="3"/>
  <c r="G295" i="9"/>
  <c r="E295" i="9" s="1"/>
  <c r="B295" i="9" s="1"/>
  <c r="H1437" i="1"/>
  <c r="G1437" i="1"/>
  <c r="C1436" i="1"/>
  <c r="G1436" i="1" s="1"/>
  <c r="H29" i="3"/>
  <c r="K1432" i="9"/>
  <c r="H1124" i="1"/>
  <c r="G1124" i="1"/>
  <c r="E20" i="9"/>
  <c r="B20" i="9" s="1"/>
  <c r="H159" i="1"/>
  <c r="G159" i="1"/>
  <c r="I21" i="3"/>
  <c r="D1046" i="1"/>
  <c r="E296" i="9"/>
  <c r="I10" i="3" s="1"/>
  <c r="B297" i="9"/>
  <c r="H220" i="1"/>
  <c r="G220" i="1"/>
  <c r="H523" i="1"/>
  <c r="G523" i="1"/>
  <c r="H294" i="1"/>
  <c r="G294" i="1"/>
  <c r="H1047" i="1"/>
  <c r="G1047" i="1"/>
  <c r="H306" i="1"/>
  <c r="G306" i="1"/>
  <c r="H990" i="1"/>
  <c r="G990" i="1"/>
  <c r="G1517" i="1"/>
  <c r="H1517" i="1"/>
  <c r="H46" i="1"/>
  <c r="G46" i="1"/>
  <c r="H129" i="1"/>
  <c r="G129" i="1"/>
  <c r="H1423" i="1"/>
  <c r="G1423" i="1"/>
  <c r="H78" i="1"/>
  <c r="G78" i="1"/>
  <c r="H574" i="1"/>
  <c r="G574" i="1"/>
  <c r="E289" i="4"/>
  <c r="I17" i="3"/>
  <c r="D147" i="1"/>
  <c r="H1096" i="1"/>
  <c r="G1096" i="1"/>
  <c r="H1518" i="1"/>
  <c r="G1518" i="1"/>
  <c r="H1436" i="1"/>
  <c r="H346" i="1"/>
  <c r="G346" i="1"/>
  <c r="H619" i="1"/>
  <c r="G619" i="1"/>
  <c r="H1183" i="1"/>
  <c r="G1183" i="1"/>
  <c r="H3" i="1"/>
  <c r="G3" i="1"/>
  <c r="H1453" i="1"/>
  <c r="G1453" i="1"/>
  <c r="H415" i="1"/>
  <c r="G415" i="1"/>
  <c r="H148" i="1"/>
  <c r="G148" i="1"/>
  <c r="H1329" i="1"/>
  <c r="G1329" i="1"/>
  <c r="E639" i="4"/>
  <c r="D407" i="1"/>
  <c r="H1469" i="1"/>
  <c r="G1469" i="1"/>
  <c r="H192" i="1"/>
  <c r="G192" i="1"/>
  <c r="D407" i="4"/>
  <c r="F298" i="4"/>
  <c r="C293" i="1"/>
  <c r="E635" i="4"/>
  <c r="D629" i="1" s="1"/>
  <c r="D414" i="1"/>
  <c r="E636" i="4"/>
  <c r="D630" i="1" s="1"/>
  <c r="D522" i="1"/>
  <c r="H1222" i="1"/>
  <c r="G1222" i="1"/>
  <c r="H102" i="1"/>
  <c r="G102" i="1"/>
  <c r="H248" i="1"/>
  <c r="G248" i="1"/>
  <c r="F350" i="4"/>
  <c r="D408" i="4"/>
  <c r="C345" i="1"/>
  <c r="H22" i="3"/>
  <c r="F176" i="5"/>
  <c r="D175" i="5"/>
  <c r="C1153" i="1"/>
  <c r="F6" i="4"/>
  <c r="H16" i="3"/>
  <c r="D412" i="4"/>
  <c r="C2" i="1"/>
  <c r="H1112" i="1"/>
  <c r="G1112" i="1"/>
  <c r="F420" i="4"/>
  <c r="D635" i="4"/>
  <c r="C414" i="1"/>
  <c r="H17" i="3"/>
  <c r="D289" i="4"/>
  <c r="D290" i="4" s="1"/>
  <c r="F151" i="4"/>
  <c r="C147" i="1"/>
  <c r="H28" i="3"/>
  <c r="C1435" i="1"/>
  <c r="F141" i="6"/>
  <c r="H11" i="3"/>
  <c r="H1383" i="1"/>
  <c r="G1383" i="1"/>
  <c r="H259" i="1"/>
  <c r="G259" i="1"/>
  <c r="D636" i="4"/>
  <c r="F528" i="4"/>
  <c r="C522" i="1"/>
  <c r="I28" i="3"/>
  <c r="D1435" i="1"/>
  <c r="H9" i="3" s="1"/>
  <c r="H21" i="3"/>
  <c r="F68" i="5"/>
  <c r="C1046" i="1"/>
  <c r="D6" i="5"/>
  <c r="H20" i="3"/>
  <c r="F7" i="5"/>
  <c r="C985" i="1"/>
  <c r="H1214" i="1"/>
  <c r="G1214" i="1"/>
  <c r="H587" i="1"/>
  <c r="G587" i="1"/>
  <c r="E6" i="5"/>
  <c r="H478" i="1"/>
  <c r="G478" i="1"/>
  <c r="H1299" i="1"/>
  <c r="G1299" i="1"/>
  <c r="G299" i="9"/>
  <c r="E299" i="9" s="1"/>
  <c r="E293" i="9" l="1"/>
  <c r="E19" i="9"/>
  <c r="K3" i="9"/>
  <c r="H985" i="1"/>
  <c r="G985" i="1"/>
  <c r="H1046" i="1"/>
  <c r="G1046" i="1"/>
  <c r="H1153" i="1"/>
  <c r="G1153" i="1"/>
  <c r="D639" i="4"/>
  <c r="F412" i="4"/>
  <c r="C407" i="1"/>
  <c r="H293" i="1"/>
  <c r="G293" i="1"/>
  <c r="E413" i="4"/>
  <c r="E291" i="4"/>
  <c r="D287" i="1" s="1"/>
  <c r="D285" i="1"/>
  <c r="E290" i="4"/>
  <c r="D286" i="1" s="1"/>
  <c r="E298" i="9"/>
  <c r="I9" i="3" s="1"/>
  <c r="B299" i="9"/>
  <c r="H522" i="1"/>
  <c r="G522" i="1"/>
  <c r="H1435" i="1"/>
  <c r="G1435" i="1"/>
  <c r="D413" i="4"/>
  <c r="D291" i="4"/>
  <c r="F289" i="4"/>
  <c r="C285" i="1"/>
  <c r="D633" i="1"/>
  <c r="N3" i="9"/>
  <c r="I11" i="3"/>
  <c r="H147" i="1"/>
  <c r="G147" i="1"/>
  <c r="H414" i="1"/>
  <c r="G414" i="1"/>
  <c r="C286" i="1"/>
  <c r="H345" i="1"/>
  <c r="G345" i="1"/>
  <c r="F635" i="4"/>
  <c r="C629" i="1"/>
  <c r="F175" i="5"/>
  <c r="C1152" i="1"/>
  <c r="F408" i="4"/>
  <c r="C403" i="1"/>
  <c r="H276" i="9"/>
  <c r="D984" i="1"/>
  <c r="G282" i="9"/>
  <c r="E282" i="9" s="1"/>
  <c r="B282" i="9" s="1"/>
  <c r="G276" i="9"/>
  <c r="F6" i="5"/>
  <c r="C984" i="1"/>
  <c r="F636" i="4"/>
  <c r="C630" i="1"/>
  <c r="H2" i="1"/>
  <c r="G2" i="1"/>
  <c r="F407" i="4"/>
  <c r="C402" i="1"/>
  <c r="E276" i="9" l="1"/>
  <c r="F290" i="4"/>
  <c r="E415" i="4"/>
  <c r="D410" i="1" s="1"/>
  <c r="E640" i="4"/>
  <c r="D408" i="1"/>
  <c r="E414" i="4"/>
  <c r="D409" i="1" s="1"/>
  <c r="H8" i="3"/>
  <c r="H984" i="1"/>
  <c r="G984" i="1"/>
  <c r="H1152" i="1"/>
  <c r="G1152" i="1"/>
  <c r="H285" i="1"/>
  <c r="G285" i="1"/>
  <c r="H407" i="1"/>
  <c r="G407" i="1"/>
  <c r="H402" i="1"/>
  <c r="G402" i="1"/>
  <c r="H630" i="1"/>
  <c r="G630" i="1"/>
  <c r="B276" i="9"/>
  <c r="E275" i="9"/>
  <c r="H403" i="1"/>
  <c r="G403" i="1"/>
  <c r="H629" i="1"/>
  <c r="G629" i="1"/>
  <c r="H286" i="1"/>
  <c r="G286" i="1"/>
  <c r="F291" i="4"/>
  <c r="C287" i="1"/>
  <c r="F639" i="4"/>
  <c r="C633" i="1"/>
  <c r="F413" i="4"/>
  <c r="D640" i="4"/>
  <c r="D641" i="4" s="1"/>
  <c r="D415" i="4"/>
  <c r="C408" i="1"/>
  <c r="D414" i="4"/>
  <c r="C635" i="1" l="1"/>
  <c r="D642" i="4"/>
  <c r="F640" i="4"/>
  <c r="C634" i="1"/>
  <c r="F414" i="4"/>
  <c r="C409" i="1"/>
  <c r="H287" i="1"/>
  <c r="G287" i="1"/>
  <c r="F415" i="4"/>
  <c r="C410" i="1"/>
  <c r="H408" i="1"/>
  <c r="G408" i="1"/>
  <c r="H633" i="1"/>
  <c r="G633" i="1"/>
  <c r="E642" i="4"/>
  <c r="D634" i="1"/>
  <c r="E641" i="4"/>
  <c r="F641" i="4" s="1"/>
  <c r="M3" i="9"/>
  <c r="I8" i="3"/>
  <c r="E645" i="4" l="1"/>
  <c r="D635" i="1"/>
  <c r="H635" i="1" s="1"/>
  <c r="H409" i="1"/>
  <c r="G409" i="1"/>
  <c r="D646" i="4"/>
  <c r="F642" i="4"/>
  <c r="C636" i="1"/>
  <c r="E646" i="4"/>
  <c r="D636" i="1"/>
  <c r="H634" i="1"/>
  <c r="G634" i="1"/>
  <c r="H410" i="1"/>
  <c r="G410" i="1"/>
  <c r="D645" i="4"/>
  <c r="G635" i="1" l="1"/>
  <c r="H7" i="3"/>
  <c r="I19" i="3"/>
  <c r="D640" i="1"/>
  <c r="H636" i="1"/>
  <c r="G636" i="1"/>
  <c r="H18" i="3"/>
  <c r="F645" i="4"/>
  <c r="C639" i="1"/>
  <c r="F646" i="4"/>
  <c r="H19" i="3"/>
  <c r="C640" i="1"/>
  <c r="I18" i="3"/>
  <c r="D639" i="1"/>
  <c r="H639" i="1" l="1"/>
  <c r="G639" i="1"/>
  <c r="H640" i="1"/>
  <c r="G640" i="1"/>
  <c r="J3" i="9"/>
  <c r="I7" i="3"/>
  <c r="L272" i="9" l="1"/>
  <c r="M272" i="9"/>
  <c r="G18" i="9"/>
  <c r="H18" i="9"/>
  <c r="I9" i="9"/>
  <c r="I17" i="9"/>
  <c r="M16" i="9"/>
  <c r="H15" i="9"/>
  <c r="J8" i="9"/>
  <c r="J12" i="9"/>
  <c r="I6" i="9"/>
  <c r="K12" i="9"/>
  <c r="K5" i="9"/>
  <c r="J10" i="9"/>
  <c r="K6" i="9"/>
  <c r="J11" i="9"/>
  <c r="I13" i="9"/>
  <c r="J5" i="9"/>
  <c r="K9" i="9"/>
  <c r="K10" i="9"/>
  <c r="G16" i="9"/>
  <c r="L15" i="9"/>
  <c r="J17" i="9"/>
  <c r="I5" i="9"/>
  <c r="H16" i="9"/>
  <c r="K8" i="9"/>
  <c r="J13" i="9"/>
  <c r="J6" i="9"/>
  <c r="I11" i="9"/>
  <c r="J7" i="9"/>
  <c r="I12" i="9"/>
  <c r="M15" i="9"/>
  <c r="G17" i="9"/>
  <c r="G15" i="9"/>
  <c r="K7" i="9"/>
  <c r="J9" i="9"/>
  <c r="I7" i="9"/>
  <c r="K13" i="9"/>
  <c r="I8" i="9"/>
  <c r="H17" i="9"/>
  <c r="L16" i="9"/>
  <c r="K11" i="9"/>
  <c r="E5" i="9" l="1"/>
  <c r="B5" i="9" s="1"/>
  <c r="E8" i="9"/>
  <c r="B8" i="9" s="1"/>
  <c r="E6" i="9"/>
  <c r="B6" i="9" s="1"/>
  <c r="E18" i="9"/>
  <c r="B18" i="9" s="1"/>
  <c r="E15" i="9"/>
  <c r="E10" i="9"/>
  <c r="B10" i="9" s="1"/>
  <c r="E12" i="9"/>
  <c r="B12" i="9" s="1"/>
  <c r="F15" i="9"/>
  <c r="F16" i="9"/>
  <c r="E7" i="9"/>
  <c r="B7" i="9" s="1"/>
  <c r="E17" i="9"/>
  <c r="B17" i="9" s="1"/>
  <c r="E11" i="9"/>
  <c r="B11" i="9" s="1"/>
  <c r="E16" i="9"/>
  <c r="E13" i="9"/>
  <c r="B13" i="9" s="1"/>
  <c r="E9" i="9"/>
  <c r="B9" i="9" s="1"/>
  <c r="F272" i="9"/>
  <c r="B16" i="9" l="1"/>
  <c r="F14" i="9"/>
  <c r="E14" i="9"/>
  <c r="B15" i="9"/>
  <c r="E4" i="9"/>
  <c r="B272" i="9"/>
  <c r="F19"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<sst xmlns="http://schemas.openxmlformats.org/spreadsheetml/2006/main" count="4313" uniqueCount="3394">
  <si>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</si>
  <si>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</si>
  <si>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</si>
  <si>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</si>
  <si>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</si>
  <si>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</si>
  <si>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</si>
  <si>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</si>
  <si>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</si>
  <si>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</si>
  <si>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</si>
  <si>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</si>
  <si>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</si>
  <si>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</si>
  <si>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</si>
  <si>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</si>
  <si>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</si>
  <si>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</si>
  <si>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</si>
  <si>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</si>
  <si>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</si>
  <si>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</si>
  <si>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</si>
  <si>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</si>
  <si>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</si>
  <si>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</si>
  <si>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</si>
  <si>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</si>
  <si>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</si>
  <si>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</si>
  <si>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</si>
  <si>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OBROVAC</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</si>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</sst>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3079631</v>
      </c>
      <c r="D2" s="6">
        <f>'PR-RAS'!E6</f>
        <v>2644849.94</v>
      </c>
      <c r="E2" s="6">
        <v>0</v>
      </c>
      <c r="F2" s="6">
        <v>0</v>
      </c>
      <c r="G2" s="7">
        <f t="shared" ref="G2:G264" si="0">(B2/1000)*(C2*1+D2*2)</f>
        <v>8369.3308799999995</v>
      </c>
      <c r="H2" s="7">
        <f t="shared" ref="H2:H264" si="1">ABS(C2-ROUND(C2,0))+ABS(D2-ROUND(D2,0))</f>
        <v>6.0000000055879354E-2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1025359</v>
      </c>
      <c r="D46" s="1">
        <f>'PR-RAS'!E50</f>
        <v>431402.53</v>
      </c>
      <c r="E46" s="1">
        <v>0</v>
      </c>
      <c r="F46" s="1">
        <v>0</v>
      </c>
      <c r="G46" s="2">
        <f t="shared" si="0"/>
        <v>84967.382700000002</v>
      </c>
      <c r="H46" s="2">
        <f t="shared" si="1"/>
        <v>0.46999999997206032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1023919</v>
      </c>
      <c r="D50" s="1">
        <f>'PR-RAS'!E54</f>
        <v>424202.53</v>
      </c>
      <c r="E50" s="1">
        <v>0</v>
      </c>
      <c r="F50" s="1">
        <v>0</v>
      </c>
      <c r="G50" s="2">
        <f t="shared" si="0"/>
        <v>91743.87894000001</v>
      </c>
      <c r="H50" s="2">
        <f t="shared" si="1"/>
        <v>0.46999999997206032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1023919</v>
      </c>
      <c r="D54" s="1">
        <f>'PR-RAS'!E58</f>
        <v>424202.53</v>
      </c>
      <c r="E54" s="1">
        <v>0</v>
      </c>
      <c r="F54" s="1">
        <v>0</v>
      </c>
      <c r="G54" s="2">
        <f t="shared" si="0"/>
        <v>99233.175180000006</v>
      </c>
      <c r="H54" s="2">
        <f t="shared" si="1"/>
        <v>0.46999999997206032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1440</v>
      </c>
      <c r="D55" s="1">
        <f>'PR-RAS'!E59</f>
        <v>7200</v>
      </c>
      <c r="E55" s="1">
        <v>0</v>
      </c>
      <c r="F55" s="1">
        <v>0</v>
      </c>
      <c r="G55" s="2">
        <f t="shared" si="0"/>
        <v>855.36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1440</v>
      </c>
      <c r="D56" s="1">
        <f>'PR-RAS'!E60</f>
        <v>7200</v>
      </c>
      <c r="E56" s="1">
        <v>0</v>
      </c>
      <c r="F56" s="1">
        <v>0</v>
      </c>
      <c r="G56" s="2">
        <f t="shared" si="0"/>
        <v>871.2</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0.03</v>
      </c>
      <c r="E78" s="1">
        <v>0</v>
      </c>
      <c r="F78" s="1">
        <v>0</v>
      </c>
      <c r="G78" s="2">
        <f t="shared" si="0"/>
        <v>8.1619999999999998E-2</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0.03</v>
      </c>
      <c r="E79" s="1">
        <v>0</v>
      </c>
      <c r="F79" s="1">
        <v>0</v>
      </c>
      <c r="G79" s="2">
        <f t="shared" si="0"/>
        <v>8.2680000000000003E-2</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0.03</v>
      </c>
      <c r="E81" s="1">
        <v>0</v>
      </c>
      <c r="F81" s="1">
        <v>0</v>
      </c>
      <c r="G81" s="2">
        <f t="shared" si="0"/>
        <v>8.48E-2</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10620</v>
      </c>
      <c r="D120" s="1">
        <f>'PR-RAS'!E124</f>
        <v>3373.5</v>
      </c>
      <c r="E120" s="1">
        <v>0</v>
      </c>
      <c r="F120" s="1">
        <v>0</v>
      </c>
      <c r="G120" s="2">
        <f t="shared" si="0"/>
        <v>2066.6729999999998</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7420</v>
      </c>
      <c r="D121" s="1">
        <f>'PR-RAS'!E125</f>
        <v>1553.5</v>
      </c>
      <c r="E121" s="1">
        <v>0</v>
      </c>
      <c r="F121" s="1">
        <v>0</v>
      </c>
      <c r="G121" s="2">
        <f t="shared" si="0"/>
        <v>1263.24</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7420</v>
      </c>
      <c r="D123" s="1">
        <f>'PR-RAS'!E127</f>
        <v>1553.5</v>
      </c>
      <c r="E123" s="1">
        <v>0</v>
      </c>
      <c r="F123" s="1">
        <v>0</v>
      </c>
      <c r="G123" s="2">
        <f t="shared" si="0"/>
        <v>1284.2939999999999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3200</v>
      </c>
      <c r="D124" s="1">
        <f>'PR-RAS'!E128</f>
        <v>1820</v>
      </c>
      <c r="E124" s="1">
        <v>0</v>
      </c>
      <c r="F124" s="1">
        <v>0</v>
      </c>
      <c r="G124" s="2">
        <f t="shared" si="0"/>
        <v>841.31999999999994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3200</v>
      </c>
      <c r="D125" s="1">
        <f>'PR-RAS'!E129</f>
        <v>1820</v>
      </c>
      <c r="E125" s="1">
        <v>0</v>
      </c>
      <c r="F125" s="1">
        <v>0</v>
      </c>
      <c r="G125" s="2">
        <f t="shared" si="0"/>
        <v>848.16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2043651</v>
      </c>
      <c r="D129" s="1">
        <f>'PR-RAS'!E133</f>
        <v>2210073.88</v>
      </c>
      <c r="E129" s="1">
        <v>0</v>
      </c>
      <c r="F129" s="1">
        <v>0</v>
      </c>
      <c r="G129" s="2">
        <f t="shared" si="0"/>
        <v>827366.24127999996</v>
      </c>
      <c r="H129" s="2">
        <f t="shared" si="1"/>
        <v>0.12000000011175871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2043651</v>
      </c>
      <c r="D130" s="1">
        <f>'PR-RAS'!E134</f>
        <v>2210073.88</v>
      </c>
      <c r="E130" s="1">
        <v>0</v>
      </c>
      <c r="F130" s="1">
        <v>0</v>
      </c>
      <c r="G130" s="2">
        <f t="shared" si="0"/>
        <v>833830.04003999999</v>
      </c>
      <c r="H130" s="2">
        <f t="shared" si="1"/>
        <v>0.12000000011175871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2043651</v>
      </c>
      <c r="D131" s="1">
        <f>'PR-RAS'!E135</f>
        <v>2210073.88</v>
      </c>
      <c r="E131" s="1">
        <v>0</v>
      </c>
      <c r="F131" s="1">
        <v>0</v>
      </c>
      <c r="G131" s="2">
        <f t="shared" si="0"/>
        <v>840293.83880000003</v>
      </c>
      <c r="H131" s="2">
        <f t="shared" si="1"/>
        <v>0.12000000011175871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2065352</v>
      </c>
      <c r="D147" s="1">
        <f>'PR-RAS'!E151</f>
        <v>2217273.88</v>
      </c>
      <c r="E147" s="1">
        <v>0</v>
      </c>
      <c r="F147" s="1">
        <v>0</v>
      </c>
      <c r="G147" s="2">
        <f t="shared" si="0"/>
        <v>948985.36495999992</v>
      </c>
      <c r="H147" s="2">
        <f t="shared" si="1"/>
        <v>0.12000000011175871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1545521</v>
      </c>
      <c r="D148" s="1">
        <f>'PR-RAS'!E152</f>
        <v>1658545.69</v>
      </c>
      <c r="E148" s="1">
        <v>0</v>
      </c>
      <c r="F148" s="1">
        <v>0</v>
      </c>
      <c r="G148" s="2">
        <f t="shared" si="0"/>
        <v>714804.01986</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1279208</v>
      </c>
      <c r="D149" s="1">
        <f>'PR-RAS'!E153</f>
        <v>1043266.28</v>
      </c>
      <c r="E149" s="1">
        <v>0</v>
      </c>
      <c r="F149" s="1">
        <v>0</v>
      </c>
      <c r="G149" s="2">
        <f t="shared" si="0"/>
        <v>498129.60287999996</v>
      </c>
      <c r="H149" s="2">
        <f t="shared" si="1"/>
        <v>0.28000000002793968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1279208</v>
      </c>
      <c r="D150" s="1">
        <f>'PR-RAS'!E154</f>
        <v>1043266.28</v>
      </c>
      <c r="E150" s="1">
        <v>0</v>
      </c>
      <c r="F150" s="1">
        <v>0</v>
      </c>
      <c r="G150" s="2">
        <f t="shared" si="0"/>
        <v>501495.34343999997</v>
      </c>
      <c r="H150" s="2">
        <f t="shared" si="1"/>
        <v>0.28000000002793968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55244</v>
      </c>
      <c r="D154" s="1">
        <f>'PR-RAS'!E158</f>
        <v>106040.42</v>
      </c>
      <c r="E154" s="1">
        <v>0</v>
      </c>
      <c r="F154" s="1">
        <v>0</v>
      </c>
      <c r="G154" s="2">
        <f t="shared" si="0"/>
        <v>40900.700519999991</v>
      </c>
      <c r="H154" s="2">
        <f t="shared" si="1"/>
        <v>0.41999999999825377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211069</v>
      </c>
      <c r="D155" s="1">
        <f>'PR-RAS'!E159</f>
        <v>509238.99</v>
      </c>
      <c r="E155" s="1">
        <v>0</v>
      </c>
      <c r="F155" s="1">
        <v>0</v>
      </c>
      <c r="G155" s="2">
        <f t="shared" si="0"/>
        <v>189350.23491999999</v>
      </c>
      <c r="H155" s="2">
        <f t="shared" si="1"/>
        <v>1.0000000009313226E-2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211069</v>
      </c>
      <c r="D156" s="1">
        <f>'PR-RAS'!E160</f>
        <v>289014.88</v>
      </c>
      <c r="E156" s="1">
        <v>0</v>
      </c>
      <c r="F156" s="1">
        <v>0</v>
      </c>
      <c r="G156" s="2">
        <f t="shared" si="0"/>
        <v>122310.3078</v>
      </c>
      <c r="H156" s="2">
        <f t="shared" si="1"/>
        <v>0.11999999999534339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220224.11</v>
      </c>
      <c r="E157" s="1">
        <v>0</v>
      </c>
      <c r="F157" s="1">
        <v>0</v>
      </c>
      <c r="G157" s="2">
        <f t="shared" si="0"/>
        <v>68709.922319999998</v>
      </c>
      <c r="H157" s="2">
        <f t="shared" si="1"/>
        <v>0.10999999998603016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494797</v>
      </c>
      <c r="D159" s="1">
        <f>'PR-RAS'!E163</f>
        <v>532575.78</v>
      </c>
      <c r="E159" s="1">
        <v>0</v>
      </c>
      <c r="F159" s="1">
        <v>0</v>
      </c>
      <c r="G159" s="2">
        <f t="shared" si="0"/>
        <v>246471.87248000002</v>
      </c>
      <c r="H159" s="2">
        <f t="shared" si="1"/>
        <v>0.21999999997206032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88187</v>
      </c>
      <c r="D160" s="1">
        <f>'PR-RAS'!E164</f>
        <v>116227.05</v>
      </c>
      <c r="E160" s="1">
        <v>0</v>
      </c>
      <c r="F160" s="1">
        <v>0</v>
      </c>
      <c r="G160" s="2">
        <f t="shared" si="0"/>
        <v>50981.9349</v>
      </c>
      <c r="H160" s="2">
        <f t="shared" si="1"/>
        <v>5.0000000002910383E-2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82490</v>
      </c>
      <c r="D162" s="1">
        <f>'PR-RAS'!E166</f>
        <v>103438.07</v>
      </c>
      <c r="E162" s="1">
        <v>0</v>
      </c>
      <c r="F162" s="1">
        <v>0</v>
      </c>
      <c r="G162" s="2">
        <f t="shared" si="0"/>
        <v>46587.948540000005</v>
      </c>
      <c r="H162" s="2">
        <f t="shared" si="1"/>
        <v>7.0000000006984919E-2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2275</v>
      </c>
      <c r="D163" s="1">
        <f>'PR-RAS'!E167</f>
        <v>7470</v>
      </c>
      <c r="E163" s="1">
        <v>0</v>
      </c>
      <c r="F163" s="1">
        <v>0</v>
      </c>
      <c r="G163" s="2">
        <f t="shared" si="0"/>
        <v>2788.83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3422</v>
      </c>
      <c r="D164" s="1">
        <f>'PR-RAS'!E168</f>
        <v>5318.98</v>
      </c>
      <c r="E164" s="1">
        <v>0</v>
      </c>
      <c r="F164" s="1">
        <v>0</v>
      </c>
      <c r="G164" s="2">
        <f t="shared" si="0"/>
        <v>2291.7734799999998</v>
      </c>
      <c r="H164" s="2">
        <f t="shared" si="1"/>
        <v>2.0000000000436557E-2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239124</v>
      </c>
      <c r="D165" s="1">
        <f>'PR-RAS'!E169</f>
        <v>245138.12</v>
      </c>
      <c r="E165" s="1">
        <v>0</v>
      </c>
      <c r="F165" s="1">
        <v>0</v>
      </c>
      <c r="G165" s="2">
        <f t="shared" si="0"/>
        <v>119621.63936</v>
      </c>
      <c r="H165" s="2">
        <f t="shared" si="1"/>
        <v>0.11999999999534339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88251</v>
      </c>
      <c r="D166" s="1">
        <f>'PR-RAS'!E170</f>
        <v>59579.46</v>
      </c>
      <c r="E166" s="1">
        <v>0</v>
      </c>
      <c r="F166" s="1">
        <v>0</v>
      </c>
      <c r="G166" s="2">
        <f t="shared" si="0"/>
        <v>34222.6368</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59182</v>
      </c>
      <c r="D167" s="1">
        <f>'PR-RAS'!E171</f>
        <v>77262.850000000006</v>
      </c>
      <c r="E167" s="1">
        <v>0</v>
      </c>
      <c r="F167" s="1">
        <v>0</v>
      </c>
      <c r="G167" s="2">
        <f t="shared" si="0"/>
        <v>35475.478200000005</v>
      </c>
      <c r="H167" s="2">
        <f t="shared" si="1"/>
        <v>0.14999999999417923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76975</v>
      </c>
      <c r="D168" s="1">
        <f>'PR-RAS'!E172</f>
        <v>58141.18</v>
      </c>
      <c r="E168" s="1">
        <v>0</v>
      </c>
      <c r="F168" s="1">
        <v>0</v>
      </c>
      <c r="G168" s="2">
        <f t="shared" si="0"/>
        <v>32273.97912</v>
      </c>
      <c r="H168" s="2">
        <f t="shared" si="1"/>
        <v>0.18000000000029104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10941</v>
      </c>
      <c r="D170" s="1">
        <f>'PR-RAS'!E174</f>
        <v>48317.63</v>
      </c>
      <c r="E170" s="1">
        <v>0</v>
      </c>
      <c r="F170" s="1">
        <v>0</v>
      </c>
      <c r="G170" s="2">
        <f t="shared" si="0"/>
        <v>18180.387940000001</v>
      </c>
      <c r="H170" s="2">
        <f t="shared" si="1"/>
        <v>0.37000000000261934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3775</v>
      </c>
      <c r="D172" s="1">
        <f>'PR-RAS'!E176</f>
        <v>1837</v>
      </c>
      <c r="E172" s="1">
        <v>0</v>
      </c>
      <c r="F172" s="1">
        <v>0</v>
      </c>
      <c r="G172" s="2">
        <f t="shared" si="0"/>
        <v>1273.779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121136</v>
      </c>
      <c r="D173" s="1">
        <f>'PR-RAS'!E177</f>
        <v>121559.55</v>
      </c>
      <c r="E173" s="1">
        <v>0</v>
      </c>
      <c r="F173" s="1">
        <v>0</v>
      </c>
      <c r="G173" s="2">
        <f t="shared" si="0"/>
        <v>62651.877199999988</v>
      </c>
      <c r="H173" s="2">
        <f t="shared" si="1"/>
        <v>0.44999999999708962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4662</v>
      </c>
      <c r="D174" s="1">
        <f>'PR-RAS'!E178</f>
        <v>4760.45</v>
      </c>
      <c r="E174" s="1">
        <v>0</v>
      </c>
      <c r="F174" s="1">
        <v>0</v>
      </c>
      <c r="G174" s="2">
        <f t="shared" si="0"/>
        <v>2453.6416999999997</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45305</v>
      </c>
      <c r="D175" s="1">
        <f>'PR-RAS'!E179</f>
        <v>31275.74</v>
      </c>
      <c r="E175" s="1">
        <v>0</v>
      </c>
      <c r="F175" s="1">
        <v>0</v>
      </c>
      <c r="G175" s="2">
        <f t="shared" si="0"/>
        <v>18767.02752</v>
      </c>
      <c r="H175" s="2">
        <f t="shared" si="1"/>
        <v>0.25999999999839929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880</v>
      </c>
      <c r="E176" s="1">
        <v>0</v>
      </c>
      <c r="F176" s="1">
        <v>0</v>
      </c>
      <c r="G176" s="2">
        <f t="shared" si="0"/>
        <v>475.99999999999994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9415</v>
      </c>
      <c r="D177" s="1">
        <f>'PR-RAS'!E181</f>
        <v>13061.3</v>
      </c>
      <c r="E177" s="1">
        <v>0</v>
      </c>
      <c r="F177" s="1">
        <v>0</v>
      </c>
      <c r="G177" s="2">
        <f t="shared" si="0"/>
        <v>6254.6175999999996</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13069</v>
      </c>
      <c r="D179" s="1">
        <f>'PR-RAS'!E183</f>
        <v>22139</v>
      </c>
      <c r="E179" s="1">
        <v>0</v>
      </c>
      <c r="F179" s="1">
        <v>0</v>
      </c>
      <c r="G179" s="2">
        <f t="shared" si="0"/>
        <v>10207.766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47725</v>
      </c>
      <c r="D180" s="1">
        <f>'PR-RAS'!E184</f>
        <v>49443.06</v>
      </c>
      <c r="E180" s="1">
        <v>0</v>
      </c>
      <c r="F180" s="1">
        <v>0</v>
      </c>
      <c r="G180" s="2">
        <f t="shared" si="0"/>
        <v>26243.390479999998</v>
      </c>
      <c r="H180" s="2">
        <f t="shared" si="1"/>
        <v>5.9999999997671694E-2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46350</v>
      </c>
      <c r="D184" s="1">
        <f>'PR-RAS'!E188</f>
        <v>49651.06</v>
      </c>
      <c r="E184" s="1">
        <v>0</v>
      </c>
      <c r="F184" s="1">
        <v>0</v>
      </c>
      <c r="G184" s="2">
        <f t="shared" si="0"/>
        <v>26654.337959999997</v>
      </c>
      <c r="H184" s="2">
        <f t="shared" si="1"/>
        <v>5.9999999997671694E-2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26875</v>
      </c>
      <c r="D185" s="1">
        <f>'PR-RAS'!E189</f>
        <v>26874.720000000001</v>
      </c>
      <c r="E185" s="1">
        <v>0</v>
      </c>
      <c r="F185" s="1">
        <v>0</v>
      </c>
      <c r="G185" s="2">
        <f t="shared" si="0"/>
        <v>14834.89696</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19325</v>
      </c>
      <c r="D186" s="1">
        <f>'PR-RAS'!E190</f>
        <v>22601.34</v>
      </c>
      <c r="E186" s="1">
        <v>0</v>
      </c>
      <c r="F186" s="1">
        <v>0</v>
      </c>
      <c r="G186" s="2">
        <f t="shared" si="0"/>
        <v>11937.620800000001</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150</v>
      </c>
      <c r="D191" s="1">
        <f>'PR-RAS'!E195</f>
        <v>175</v>
      </c>
      <c r="E191" s="1">
        <v>0</v>
      </c>
      <c r="F191" s="1">
        <v>0</v>
      </c>
      <c r="G191" s="2">
        <f t="shared" si="0"/>
        <v>95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25034</v>
      </c>
      <c r="D192" s="1">
        <f>'PR-RAS'!E196</f>
        <v>26152.41</v>
      </c>
      <c r="E192" s="1">
        <v>0</v>
      </c>
      <c r="F192" s="1">
        <v>0</v>
      </c>
      <c r="G192" s="2">
        <f t="shared" si="0"/>
        <v>14771.714620000002</v>
      </c>
      <c r="H192" s="2">
        <f t="shared" si="1"/>
        <v>0.40999999999985448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25034</v>
      </c>
      <c r="D206" s="1">
        <f>'PR-RAS'!E210</f>
        <v>26152.41</v>
      </c>
      <c r="E206" s="1">
        <v>0</v>
      </c>
      <c r="F206" s="1">
        <v>0</v>
      </c>
      <c r="G206" s="2">
        <f t="shared" si="0"/>
        <v>15854.4581</v>
      </c>
      <c r="H206" s="2">
        <f t="shared" si="1"/>
        <v>0.40999999999985448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24996</v>
      </c>
      <c r="D207" s="1">
        <f>'PR-RAS'!E211</f>
        <v>26068.92</v>
      </c>
      <c r="E207" s="1">
        <v>0</v>
      </c>
      <c r="F207" s="1">
        <v>0</v>
      </c>
      <c r="G207" s="2">
        <f t="shared" si="0"/>
        <v>15889.571039999999</v>
      </c>
      <c r="H207" s="2">
        <f t="shared" si="1"/>
        <v>8.000000000174623E-2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v>
      </c>
      <c r="D209" s="1">
        <f>'PR-RAS'!E213</f>
        <v>83.49</v>
      </c>
      <c r="E209" s="1">
        <v>0</v>
      </c>
      <c r="F209" s="1">
        <v>0</v>
      </c>
      <c r="G209" s="2">
        <f t="shared" si="0"/>
        <v>42.635839999999995</v>
      </c>
      <c r="H209" s="2">
        <f t="shared" si="1"/>
        <v>0.48999999999999488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2065352</v>
      </c>
      <c r="D285" s="1">
        <f>'PR-RAS'!E289</f>
        <v>2217273.88</v>
      </c>
      <c r="E285" s="1">
        <v>0</v>
      </c>
      <c r="F285" s="1">
        <v>0</v>
      </c>
      <c r="G285" s="2">
        <f t="shared" si="8"/>
        <v>1845971.5318399998</v>
      </c>
      <c r="H285" s="2">
        <f t="shared" si="9"/>
        <v>0.12000000011175871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1014279</v>
      </c>
      <c r="D286" s="1">
        <f>'PR-RAS'!E290</f>
        <v>427576.06000000006</v>
      </c>
      <c r="E286" s="1">
        <v>0</v>
      </c>
      <c r="F286" s="1">
        <v>0</v>
      </c>
      <c r="G286" s="2">
        <f t="shared" si="8"/>
        <v>532787.86919999996</v>
      </c>
      <c r="H286" s="2">
        <f t="shared" si="9"/>
        <v>6.0000000055879354E-2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8673</v>
      </c>
      <c r="D288" s="1">
        <f>'PR-RAS'!E292</f>
        <v>426608.63</v>
      </c>
      <c r="E288" s="1">
        <v>0</v>
      </c>
      <c r="F288" s="1">
        <v>0</v>
      </c>
      <c r="G288" s="2">
        <f t="shared" si="8"/>
        <v>247362.50461999999</v>
      </c>
      <c r="H288" s="2">
        <f t="shared" si="9"/>
        <v>0.36999999999534339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3739</v>
      </c>
      <c r="D290" s="1">
        <f>'PR-RAS'!E294</f>
        <v>3739.63</v>
      </c>
      <c r="E290" s="1">
        <v>0</v>
      </c>
      <c r="F290" s="1">
        <v>0</v>
      </c>
      <c r="G290" s="2">
        <f t="shared" si="8"/>
        <v>3242.0771399999999</v>
      </c>
      <c r="H290" s="2">
        <f t="shared" si="9"/>
        <v>0.36999999999989086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3739</v>
      </c>
      <c r="D291" s="1">
        <f>'PR-RAS'!E295</f>
        <v>3739.63</v>
      </c>
      <c r="E291" s="1">
        <v>0</v>
      </c>
      <c r="F291" s="1">
        <v>0</v>
      </c>
      <c r="G291" s="2">
        <f t="shared" si="8"/>
        <v>3253.2954</v>
      </c>
      <c r="H291" s="2">
        <f t="shared" si="9"/>
        <v>0.36999999999989086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2782509</v>
      </c>
      <c r="D405" s="1">
        <f>'PR-RAS'!E410</f>
        <v>2186165.81</v>
      </c>
      <c r="E405" s="1">
        <v>0</v>
      </c>
      <c r="F405" s="1">
        <v>0</v>
      </c>
      <c r="G405" s="2">
        <f t="shared" si="8"/>
        <v>2890555.6104800003</v>
      </c>
      <c r="H405" s="2">
        <f t="shared" si="9"/>
        <v>0.18999999994412065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3079631</v>
      </c>
      <c r="D407" s="1">
        <f>'PR-RAS'!E412</f>
        <v>2644849.94</v>
      </c>
      <c r="E407" s="1">
        <v>0</v>
      </c>
      <c r="F407" s="1">
        <v>0</v>
      </c>
      <c r="G407" s="2">
        <f t="shared" si="8"/>
        <v>3397948.3372800001</v>
      </c>
      <c r="H407" s="2">
        <f t="shared" si="9"/>
        <v>6.0000000055879354E-2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2065352</v>
      </c>
      <c r="D408" s="1">
        <f>'PR-RAS'!E413</f>
        <v>2217273.88</v>
      </c>
      <c r="E408" s="1">
        <v>0</v>
      </c>
      <c r="F408" s="1">
        <v>0</v>
      </c>
      <c r="G408" s="2">
        <f t="shared" si="8"/>
        <v>2645459.2023199997</v>
      </c>
      <c r="H408" s="2">
        <f t="shared" si="9"/>
        <v>0.12000000011175871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1014279</v>
      </c>
      <c r="D409" s="1">
        <f>'PR-RAS'!E414</f>
        <v>427576.06000000006</v>
      </c>
      <c r="E409" s="1">
        <v>0</v>
      </c>
      <c r="F409" s="1">
        <v>0</v>
      </c>
      <c r="G409" s="2">
        <f t="shared" si="8"/>
        <v>762727.89696000004</v>
      </c>
      <c r="H409" s="2">
        <f t="shared" si="9"/>
        <v>6.0000000055879354E-2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2773836</v>
      </c>
      <c r="D412" s="1">
        <f>'PR-RAS'!E417</f>
        <v>1759557.1800000002</v>
      </c>
      <c r="E412" s="1">
        <v>0</v>
      </c>
      <c r="F412" s="1">
        <v>0</v>
      </c>
      <c r="G412" s="2">
        <f t="shared" si="8"/>
        <v>2586402.5979599999</v>
      </c>
      <c r="H412" s="2">
        <f t="shared" si="9"/>
        <v>0.18000000016763806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3739</v>
      </c>
      <c r="D413" s="1">
        <f>'PR-RAS'!E418</f>
        <v>3739.63</v>
      </c>
      <c r="E413" s="1">
        <v>0</v>
      </c>
      <c r="F413" s="1">
        <v>0</v>
      </c>
      <c r="G413" s="2">
        <f t="shared" si="8"/>
        <v>4621.9231199999995</v>
      </c>
      <c r="H413" s="2">
        <f t="shared" si="9"/>
        <v>0.36999999999989086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3079631</v>
      </c>
      <c r="D633" s="1">
        <f>'PR-RAS'!E639</f>
        <v>2644849.94</v>
      </c>
      <c r="E633" s="1">
        <v>0</v>
      </c>
      <c r="F633" s="1">
        <v>0</v>
      </c>
      <c r="G633" s="2">
        <f t="shared" si="10"/>
        <v>5289417.1161599997</v>
      </c>
      <c r="H633" s="2">
        <f t="shared" si="11"/>
        <v>6.0000000055879354E-2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2065352</v>
      </c>
      <c r="D634" s="1">
        <f>'PR-RAS'!E640</f>
        <v>2217273.88</v>
      </c>
      <c r="E634" s="1">
        <v>0</v>
      </c>
      <c r="F634" s="1">
        <v>0</v>
      </c>
      <c r="G634" s="2">
        <f t="shared" si="10"/>
        <v>4114436.5480800001</v>
      </c>
      <c r="H634" s="2">
        <f t="shared" si="11"/>
        <v>0.12000000011175871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1014279</v>
      </c>
      <c r="D635" s="1">
        <f>'PR-RAS'!E641</f>
        <v>427576.06000000006</v>
      </c>
      <c r="E635" s="1">
        <v>0</v>
      </c>
      <c r="F635" s="1">
        <v>0</v>
      </c>
      <c r="G635" s="2">
        <f t="shared" si="10"/>
        <v>1185219.33008</v>
      </c>
      <c r="H635" s="2">
        <f t="shared" si="11"/>
        <v>6.0000000055879354E-2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2773836</v>
      </c>
      <c r="D638" s="1">
        <f>'PR-RAS'!E644</f>
        <v>1759557.1800000002</v>
      </c>
      <c r="E638" s="1">
        <v>0</v>
      </c>
      <c r="F638" s="1">
        <v>0</v>
      </c>
      <c r="G638" s="2">
        <f t="shared" si="10"/>
        <v>4008609.3793200003</v>
      </c>
      <c r="H638" s="2">
        <f t="shared" si="11"/>
        <v>0.18000000016763806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1759557</v>
      </c>
      <c r="D640" s="1">
        <f>'PR-RAS'!E646</f>
        <v>1331981.1200000001</v>
      </c>
      <c r="E640" s="1">
        <v>0</v>
      </c>
      <c r="F640" s="1">
        <v>0</v>
      </c>
      <c r="G640" s="2">
        <f t="shared" si="10"/>
        <v>2826628.7943600002</v>
      </c>
      <c r="H640" s="2">
        <f t="shared" si="11"/>
        <v>0.12000000011175871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133874</v>
      </c>
      <c r="D641" s="1">
        <f>'PR-RAS'!E647</f>
        <v>144959.51</v>
      </c>
      <c r="E641" s="1">
        <v>0</v>
      </c>
      <c r="F641" s="1">
        <v>0</v>
      </c>
      <c r="G641" s="2">
        <f t="shared" si="10"/>
        <v>271227.53280000004</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31251</v>
      </c>
      <c r="D642" s="1">
        <f>'PR-RAS'!E649</f>
        <v>10018</v>
      </c>
      <c r="E642" s="1">
        <v>0</v>
      </c>
      <c r="F642" s="1">
        <v>0</v>
      </c>
      <c r="G642" s="2">
        <f t="shared" si="10"/>
        <v>32874.967000000004</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3105600</v>
      </c>
      <c r="D643" s="1">
        <f>'PR-RAS'!E650</f>
        <v>2663420.63</v>
      </c>
      <c r="E643" s="1">
        <v>0</v>
      </c>
      <c r="F643" s="1">
        <v>0</v>
      </c>
      <c r="G643" s="2">
        <f t="shared" si="10"/>
        <v>5413627.2889200002</v>
      </c>
      <c r="H643" s="2">
        <f t="shared" si="1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3126833</v>
      </c>
      <c r="D644" s="1">
        <f>'PR-RAS'!E651</f>
        <v>2662652.67</v>
      </c>
      <c r="E644" s="1">
        <v>0</v>
      </c>
      <c r="F644" s="1">
        <v>0</v>
      </c>
      <c r="G644" s="2">
        <f t="shared" si="10"/>
        <v>5434724.9526199996</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10018</v>
      </c>
      <c r="D645" s="1">
        <f>'PR-RAS'!E652</f>
        <v>10785.959999999963</v>
      </c>
      <c r="E645" s="1">
        <v>0</v>
      </c>
      <c r="F645" s="1">
        <v>0</v>
      </c>
      <c r="G645" s="2">
        <f t="shared" si="10"/>
        <v>20343.908479999951</v>
      </c>
      <c r="H645" s="2">
        <f t="shared" si="11"/>
        <v>4.0000000037252903E-2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1440</v>
      </c>
      <c r="D654" s="1">
        <f>'PR-RAS'!E661</f>
        <v>7200</v>
      </c>
      <c r="E654" s="1">
        <v>0</v>
      </c>
      <c r="F654" s="1">
        <v>0</v>
      </c>
      <c r="G654" s="2">
        <f t="shared" si="10"/>
        <v>10343.52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82490</v>
      </c>
      <c r="D711" s="1">
        <f>'PR-RAS'!E718</f>
        <v>103438.07</v>
      </c>
      <c r="E711" s="1">
        <v>0</v>
      </c>
      <c r="F711" s="1">
        <v>0</v>
      </c>
      <c r="G711" s="2">
        <f t="shared" si="10"/>
        <v>205449.95939999999</v>
      </c>
      <c r="H711" s="2">
        <f t="shared" si="11"/>
        <v>7.0000000006984919E-2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5994</v>
      </c>
      <c r="D713" s="1">
        <f>'PR-RAS'!E720</f>
        <v>18789</v>
      </c>
      <c r="E713" s="1">
        <v>0</v>
      </c>
      <c r="F713" s="1">
        <v>0</v>
      </c>
      <c r="G713" s="2">
        <f t="shared" si="10"/>
        <v>31023.263999999999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26875</v>
      </c>
      <c r="D718" s="1">
        <f>'PR-RAS'!E725</f>
        <v>26874.720000000001</v>
      </c>
      <c r="E718" s="1">
        <v>0</v>
      </c>
      <c r="F718" s="1">
        <v>0</v>
      </c>
      <c r="G718" s="2">
        <f t="shared" si="10"/>
        <v>57807.723480000001</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11556</v>
      </c>
      <c r="D719" s="1">
        <f>'PR-RAS'!E726</f>
        <v>17429.34</v>
      </c>
      <c r="E719" s="1">
        <v>0</v>
      </c>
      <c r="F719" s="1">
        <v>0</v>
      </c>
      <c r="G719" s="2">
        <f t="shared" si="10"/>
        <v>33325.740239999999</v>
      </c>
      <c r="H719" s="2">
        <f t="shared" si="11"/>
        <v>0.34000000000014552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9456072</v>
      </c>
      <c r="D984" s="6">
        <f>BILANCA!E6</f>
        <v>8946189.7699999996</v>
      </c>
      <c r="E984" s="6">
        <v>0</v>
      </c>
      <c r="F984" s="6">
        <v>0</v>
      </c>
      <c r="G984" s="7">
        <f t="shared" ref="G984:G1241" si="22">B984/1000*C984+B984/500*D984</f>
        <v>27348.451539999998</v>
      </c>
      <c r="H984" s="7">
        <f t="shared" si="19"/>
        <v>0.23000000044703484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7534069</v>
      </c>
      <c r="D985" s="1">
        <f>BILANCA!E7</f>
        <v>6982166.669999999</v>
      </c>
      <c r="E985" s="1">
        <v>0</v>
      </c>
      <c r="F985" s="1">
        <v>0</v>
      </c>
      <c r="G985" s="2">
        <f t="shared" si="22"/>
        <v>42996.804679999994</v>
      </c>
      <c r="H985" s="2">
        <f t="shared" si="19"/>
        <v>0.33000000100582838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7534069</v>
      </c>
      <c r="D990" s="1">
        <f>BILANCA!E12</f>
        <v>6982166.669999999</v>
      </c>
      <c r="E990" s="1">
        <v>0</v>
      </c>
      <c r="F990" s="1">
        <v>0</v>
      </c>
      <c r="G990" s="2">
        <f t="shared" si="22"/>
        <v>150488.81637999997</v>
      </c>
      <c r="H990" s="2">
        <f t="shared" si="19"/>
        <v>0.33000000100582838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7531974</v>
      </c>
      <c r="D991" s="1">
        <f>BILANCA!E13</f>
        <v>6981364.4299999988</v>
      </c>
      <c r="E991" s="1">
        <v>0</v>
      </c>
      <c r="F991" s="1">
        <v>0</v>
      </c>
      <c r="G991" s="2">
        <f t="shared" si="22"/>
        <v>171957.62287999998</v>
      </c>
      <c r="H991" s="2">
        <f t="shared" si="19"/>
        <v>0.4299999987706542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12038931</v>
      </c>
      <c r="D993" s="1">
        <f>BILANCA!E15</f>
        <v>12038931.27</v>
      </c>
      <c r="E993" s="1">
        <v>0</v>
      </c>
      <c r="F993" s="1">
        <v>0</v>
      </c>
      <c r="G993" s="2">
        <f t="shared" si="22"/>
        <v>361167.93539999996</v>
      </c>
      <c r="H993" s="2">
        <f t="shared" si="19"/>
        <v>0.26999999955296516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25857</v>
      </c>
      <c r="D995" s="1">
        <f>BILANCA!E17</f>
        <v>25856.53</v>
      </c>
      <c r="E995" s="1">
        <v>0</v>
      </c>
      <c r="F995" s="1">
        <v>0</v>
      </c>
      <c r="G995" s="2">
        <f t="shared" si="22"/>
        <v>930.84072000000003</v>
      </c>
      <c r="H995" s="2">
        <f t="shared" si="19"/>
        <v>0.47000000000116415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4532814</v>
      </c>
      <c r="D996" s="1">
        <f>BILANCA!E18</f>
        <v>5083423.37</v>
      </c>
      <c r="E996" s="1">
        <v>0</v>
      </c>
      <c r="F996" s="1">
        <v>0</v>
      </c>
      <c r="G996" s="2">
        <f t="shared" si="22"/>
        <v>191095.58961999998</v>
      </c>
      <c r="H996" s="2">
        <f t="shared" si="19"/>
        <v>0.37000000011175871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2095</v>
      </c>
      <c r="D997" s="1">
        <f>BILANCA!E19</f>
        <v>802.23999999999069</v>
      </c>
      <c r="E997" s="1">
        <v>0</v>
      </c>
      <c r="F997" s="1">
        <v>0</v>
      </c>
      <c r="G997" s="2">
        <f t="shared" si="22"/>
        <v>51.79271999999974</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10845</v>
      </c>
      <c r="D998" s="1">
        <f>BILANCA!E20</f>
        <v>10845.41</v>
      </c>
      <c r="E998" s="1">
        <v>0</v>
      </c>
      <c r="F998" s="1">
        <v>0</v>
      </c>
      <c r="G998" s="2">
        <f t="shared" si="22"/>
        <v>488.03729999999996</v>
      </c>
      <c r="H998" s="2">
        <f t="shared" si="19"/>
        <v>0.40999999999985448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382445</v>
      </c>
      <c r="D1000" s="1">
        <f>BILANCA!E22</f>
        <v>382445.09</v>
      </c>
      <c r="E1000" s="1">
        <v>0</v>
      </c>
      <c r="F1000" s="1">
        <v>0</v>
      </c>
      <c r="G1000" s="2">
        <f t="shared" si="22"/>
        <v>19504.698060000002</v>
      </c>
      <c r="H1000" s="2">
        <f t="shared" si="19"/>
        <v>9.0000000025611371E-2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43464</v>
      </c>
      <c r="D1004" s="1">
        <f>BILANCA!E26</f>
        <v>43464.37</v>
      </c>
      <c r="E1004" s="1">
        <v>0</v>
      </c>
      <c r="F1004" s="1">
        <v>0</v>
      </c>
      <c r="G1004" s="2">
        <f t="shared" si="22"/>
        <v>2738.2475400000003</v>
      </c>
      <c r="H1004" s="2">
        <f t="shared" si="19"/>
        <v>0.37000000000261934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434659</v>
      </c>
      <c r="D1006" s="1">
        <f>BILANCA!E28</f>
        <v>435952.63</v>
      </c>
      <c r="E1006" s="1">
        <v>0</v>
      </c>
      <c r="F1006" s="1">
        <v>0</v>
      </c>
      <c r="G1006" s="2">
        <f t="shared" si="22"/>
        <v>30050.97798</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2332</v>
      </c>
      <c r="D1014" s="1">
        <f>BILANCA!E36</f>
        <v>2332</v>
      </c>
      <c r="E1014" s="1">
        <v>0</v>
      </c>
      <c r="F1014" s="1">
        <v>0</v>
      </c>
      <c r="G1014" s="2">
        <f t="shared" si="22"/>
        <v>216.876</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2332</v>
      </c>
      <c r="D1018" s="1">
        <f>BILANCA!E40</f>
        <v>2332</v>
      </c>
      <c r="E1018" s="1">
        <v>0</v>
      </c>
      <c r="F1018" s="1">
        <v>0</v>
      </c>
      <c r="G1018" s="2">
        <f t="shared" si="22"/>
        <v>244.86</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11250</v>
      </c>
      <c r="D1025" s="1">
        <f>BILANCA!E47</f>
        <v>11250</v>
      </c>
      <c r="E1025" s="1">
        <v>0</v>
      </c>
      <c r="F1025" s="1">
        <v>0</v>
      </c>
      <c r="G1025" s="2">
        <f t="shared" si="22"/>
        <v>1417.5000000000002</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11250</v>
      </c>
      <c r="D1028" s="1">
        <f>BILANCA!E50</f>
        <v>11250</v>
      </c>
      <c r="E1028" s="1">
        <v>0</v>
      </c>
      <c r="F1028" s="1">
        <v>0</v>
      </c>
      <c r="G1028" s="2">
        <f t="shared" si="22"/>
        <v>1518.75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100397</v>
      </c>
      <c r="D1032" s="1">
        <f>BILANCA!E54</f>
        <v>148715.06</v>
      </c>
      <c r="E1032" s="1">
        <v>0</v>
      </c>
      <c r="F1032" s="1">
        <v>0</v>
      </c>
      <c r="G1032" s="2">
        <f t="shared" si="22"/>
        <v>19493.528880000002</v>
      </c>
      <c r="H1032" s="2">
        <f t="shared" si="19"/>
        <v>5.9999999997671694E-2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100397</v>
      </c>
      <c r="D1033" s="1">
        <f>BILANCA!E55</f>
        <v>148715.06</v>
      </c>
      <c r="E1033" s="1">
        <v>0</v>
      </c>
      <c r="F1033" s="1">
        <v>0</v>
      </c>
      <c r="G1033" s="2">
        <f t="shared" si="22"/>
        <v>19891.356</v>
      </c>
      <c r="H1033" s="2">
        <f t="shared" si="19"/>
        <v>5.9999999997671694E-2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1922003</v>
      </c>
      <c r="D1046" s="1">
        <f>BILANCA!E68</f>
        <v>1964023.0999999999</v>
      </c>
      <c r="E1046" s="1">
        <v>0</v>
      </c>
      <c r="F1046" s="1">
        <v>0</v>
      </c>
      <c r="G1046" s="2">
        <f t="shared" si="22"/>
        <v>368553.09959999996</v>
      </c>
      <c r="H1046" s="2">
        <f t="shared" si="19"/>
        <v>9.9999999860301614E-2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10018</v>
      </c>
      <c r="D1047" s="1">
        <f>BILANCA!E69</f>
        <v>10785.96</v>
      </c>
      <c r="E1047" s="1">
        <v>0</v>
      </c>
      <c r="F1047" s="1">
        <v>0</v>
      </c>
      <c r="G1047" s="2">
        <f t="shared" si="22"/>
        <v>2021.75488</v>
      </c>
      <c r="H1047" s="2">
        <f t="shared" si="19"/>
        <v>4.0000000000873115E-2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9326</v>
      </c>
      <c r="D1048" s="1">
        <f>BILANCA!E70</f>
        <v>9788.6299999999992</v>
      </c>
      <c r="E1048" s="1">
        <v>0</v>
      </c>
      <c r="F1048" s="1">
        <v>0</v>
      </c>
      <c r="G1048" s="2">
        <f t="shared" si="22"/>
        <v>1878.7119</v>
      </c>
      <c r="H1048" s="2">
        <f t="shared" si="19"/>
        <v>0.37000000000080036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9326</v>
      </c>
      <c r="D1050" s="1">
        <f>BILANCA!E72</f>
        <v>9788.6299999999992</v>
      </c>
      <c r="E1050" s="1">
        <v>0</v>
      </c>
      <c r="F1050" s="1">
        <v>0</v>
      </c>
      <c r="G1050" s="2">
        <f t="shared" si="22"/>
        <v>1936.5184199999999</v>
      </c>
      <c r="H1050" s="2">
        <f t="shared" si="19"/>
        <v>0.37000000000080036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692</v>
      </c>
      <c r="D1053" s="1">
        <f>BILANCA!E75</f>
        <v>997.33</v>
      </c>
      <c r="E1053" s="1">
        <v>0</v>
      </c>
      <c r="F1053" s="1">
        <v>0</v>
      </c>
      <c r="G1053" s="2">
        <f t="shared" si="22"/>
        <v>188.06620000000001</v>
      </c>
      <c r="H1053" s="2">
        <f t="shared" si="19"/>
        <v>0.33000000000004093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15782</v>
      </c>
      <c r="D1056" s="1">
        <f>BILANCA!E78</f>
        <v>45948.25</v>
      </c>
      <c r="E1056" s="1">
        <v>0</v>
      </c>
      <c r="F1056" s="1">
        <v>0</v>
      </c>
      <c r="G1056" s="2">
        <f t="shared" si="22"/>
        <v>7860.5304999999998</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2032</v>
      </c>
      <c r="D1062" s="1">
        <f>BILANCA!E84</f>
        <v>2534.0500000000002</v>
      </c>
      <c r="E1062" s="1">
        <v>0</v>
      </c>
      <c r="F1062" s="1">
        <v>0</v>
      </c>
      <c r="G1062" s="2">
        <f t="shared" si="22"/>
        <v>560.90790000000004</v>
      </c>
      <c r="H1062" s="2">
        <f t="shared" si="19"/>
        <v>5.0000000000181899E-2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13750</v>
      </c>
      <c r="D1064" s="1">
        <f>BILANCA!E86</f>
        <v>43414.2</v>
      </c>
      <c r="E1064" s="1">
        <v>0</v>
      </c>
      <c r="F1064" s="1">
        <v>0</v>
      </c>
      <c r="G1064" s="2">
        <f t="shared" si="22"/>
        <v>8146.8503999999994</v>
      </c>
      <c r="H1064" s="2">
        <f t="shared" si="19"/>
        <v>0.19999999999708962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1762329</v>
      </c>
      <c r="D1124" s="1">
        <f>BILANCA!E146</f>
        <v>1762329.38</v>
      </c>
      <c r="E1124" s="1">
        <v>0</v>
      </c>
      <c r="F1124" s="1">
        <v>0</v>
      </c>
      <c r="G1124" s="2">
        <f t="shared" si="22"/>
        <v>745465.27415999991</v>
      </c>
      <c r="H1124" s="2">
        <f t="shared" si="23"/>
        <v>0.37999999988824129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1758590</v>
      </c>
      <c r="D1127" s="1">
        <f>BILANCA!E149</f>
        <v>1758589.75</v>
      </c>
      <c r="E1127" s="1">
        <v>0</v>
      </c>
      <c r="F1127" s="1">
        <v>0</v>
      </c>
      <c r="G1127" s="2">
        <f t="shared" si="22"/>
        <v>759710.80799999996</v>
      </c>
      <c r="H1127" s="2">
        <f t="shared" si="23"/>
        <v>0.25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1758590</v>
      </c>
      <c r="D1135" s="1">
        <f>BILANCA!E157</f>
        <v>1758589.75</v>
      </c>
      <c r="E1135" s="1">
        <v>0</v>
      </c>
      <c r="F1135" s="1">
        <v>0</v>
      </c>
      <c r="G1135" s="2">
        <f t="shared" si="22"/>
        <v>801916.96399999992</v>
      </c>
      <c r="H1135" s="2">
        <f t="shared" si="23"/>
        <v>0.25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3739</v>
      </c>
      <c r="D1137" s="1">
        <f>BILANCA!E159</f>
        <v>0</v>
      </c>
      <c r="E1137" s="1">
        <v>0</v>
      </c>
      <c r="F1137" s="1">
        <v>0</v>
      </c>
      <c r="G1137" s="2">
        <f t="shared" si="22"/>
        <v>575.80600000000004</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3739.63</v>
      </c>
      <c r="E1138" s="1">
        <v>0</v>
      </c>
      <c r="F1138" s="1">
        <v>0</v>
      </c>
      <c r="G1138" s="2">
        <f t="shared" si="22"/>
        <v>1159.2853</v>
      </c>
      <c r="H1138" s="2">
        <f t="shared" si="23"/>
        <v>0.36999999999989086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133874</v>
      </c>
      <c r="D1148" s="1">
        <f>BILANCA!E170</f>
        <v>144959.51</v>
      </c>
      <c r="E1148" s="1">
        <v>0</v>
      </c>
      <c r="F1148" s="1">
        <v>0</v>
      </c>
      <c r="G1148" s="2">
        <f t="shared" si="22"/>
        <v>69925.848300000012</v>
      </c>
      <c r="H1148" s="2">
        <f t="shared" si="2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133874</v>
      </c>
      <c r="D1151" s="1">
        <f>BILANCA!E173</f>
        <v>144959.51</v>
      </c>
      <c r="E1151" s="1">
        <v>0</v>
      </c>
      <c r="F1151" s="1">
        <v>0</v>
      </c>
      <c r="G1151" s="2">
        <f t="shared" si="22"/>
        <v>71197.227360000019</v>
      </c>
      <c r="H1151" s="2">
        <f t="shared" si="23"/>
        <v>0.48999999999068677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9456072</v>
      </c>
      <c r="D1152" s="1">
        <f>BILANCA!E175</f>
        <v>8946189.7699999996</v>
      </c>
      <c r="E1152" s="1">
        <v>0</v>
      </c>
      <c r="F1152" s="1">
        <v>0</v>
      </c>
      <c r="G1152" s="2">
        <f t="shared" si="22"/>
        <v>4621888.3102599997</v>
      </c>
      <c r="H1152" s="2">
        <f t="shared" si="23"/>
        <v>0.23000000044703484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1919231</v>
      </c>
      <c r="D1153" s="1">
        <f>BILANCA!E176</f>
        <v>1533674.8399999999</v>
      </c>
      <c r="E1153" s="1">
        <v>0</v>
      </c>
      <c r="F1153" s="1">
        <v>0</v>
      </c>
      <c r="G1153" s="2">
        <f t="shared" si="22"/>
        <v>847718.7156</v>
      </c>
      <c r="H1153" s="2">
        <f t="shared" si="23"/>
        <v>0.16000000014901161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1919231</v>
      </c>
      <c r="D1154" s="1">
        <f>BILANCA!E177</f>
        <v>1533674.8399999999</v>
      </c>
      <c r="E1154" s="1">
        <v>0</v>
      </c>
      <c r="F1154" s="1">
        <v>0</v>
      </c>
      <c r="G1154" s="2">
        <f t="shared" si="22"/>
        <v>852705.29628000001</v>
      </c>
      <c r="H1154" s="2">
        <f t="shared" si="23"/>
        <v>0.16000000014901161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126407</v>
      </c>
      <c r="D1155" s="1">
        <f>BILANCA!E178</f>
        <v>156104.17000000001</v>
      </c>
      <c r="E1155" s="1">
        <v>0</v>
      </c>
      <c r="F1155" s="1">
        <v>0</v>
      </c>
      <c r="G1155" s="2">
        <f t="shared" si="22"/>
        <v>75441.838479999991</v>
      </c>
      <c r="H1155" s="2">
        <f t="shared" si="23"/>
        <v>0.17000000001280569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34234</v>
      </c>
      <c r="D1156" s="1">
        <f>BILANCA!E179</f>
        <v>35983.449999999997</v>
      </c>
      <c r="E1156" s="1">
        <v>0</v>
      </c>
      <c r="F1156" s="1">
        <v>0</v>
      </c>
      <c r="G1156" s="2">
        <f t="shared" si="22"/>
        <v>18372.755699999998</v>
      </c>
      <c r="H1156" s="2">
        <f t="shared" si="23"/>
        <v>0.44999999999708962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1758590</v>
      </c>
      <c r="D1165" s="1">
        <f>BILANCA!E188</f>
        <v>1341587.22</v>
      </c>
      <c r="E1165" s="1">
        <v>0</v>
      </c>
      <c r="F1165" s="1">
        <v>0</v>
      </c>
      <c r="G1165" s="2">
        <f t="shared" si="22"/>
        <v>808401.12807999994</v>
      </c>
      <c r="H1165" s="2">
        <f t="shared" si="23"/>
        <v>0.21999999997206032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7536841</v>
      </c>
      <c r="D1214" s="1">
        <f>BILANCA!E237</f>
        <v>7412514.9299999997</v>
      </c>
      <c r="E1214" s="1">
        <v>0</v>
      </c>
      <c r="F1214" s="1">
        <v>0</v>
      </c>
      <c r="G1214" s="2">
        <f t="shared" si="22"/>
        <v>5165592.16866</v>
      </c>
      <c r="H1214" s="2">
        <f t="shared" si="23"/>
        <v>7.0000000298023224E-2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4136988</v>
      </c>
      <c r="D1215" s="1">
        <f>BILANCA!E238</f>
        <v>6982166.6699999999</v>
      </c>
      <c r="E1215" s="1">
        <v>0</v>
      </c>
      <c r="F1215" s="1">
        <v>0</v>
      </c>
      <c r="G1215" s="2">
        <f t="shared" si="22"/>
        <v>4199506.55088</v>
      </c>
      <c r="H1215" s="2">
        <f t="shared" si="23"/>
        <v>0.33000000007450581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4136988</v>
      </c>
      <c r="D1216" s="1">
        <f>BILANCA!E239</f>
        <v>6982166.6699999999</v>
      </c>
      <c r="E1216" s="1">
        <v>0</v>
      </c>
      <c r="F1216" s="1">
        <v>0</v>
      </c>
      <c r="G1216" s="2">
        <f t="shared" si="22"/>
        <v>4217607.8722200003</v>
      </c>
      <c r="H1216" s="2">
        <f t="shared" si="23"/>
        <v>0.33000000007450581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4136988</v>
      </c>
      <c r="D1217" s="1">
        <f>BILANCA!E240</f>
        <v>6982166.6699999999</v>
      </c>
      <c r="E1217" s="1">
        <v>0</v>
      </c>
      <c r="F1217" s="1">
        <v>0</v>
      </c>
      <c r="G1217" s="2">
        <f t="shared" si="22"/>
        <v>4235709.1935600005</v>
      </c>
      <c r="H1217" s="2">
        <f t="shared" si="23"/>
        <v>0.33000000007450581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-1759557</v>
      </c>
      <c r="D1222" s="1">
        <f>BILANCA!E245</f>
        <v>-1331981.1200000001</v>
      </c>
      <c r="E1222" s="1">
        <v>0</v>
      </c>
      <c r="F1222" s="1">
        <v>0</v>
      </c>
      <c r="G1222" s="2">
        <f t="shared" si="22"/>
        <v>-1057221.0983599999</v>
      </c>
      <c r="H1222" s="2">
        <f t="shared" si="23"/>
        <v>0.12000000011175871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426608.63</v>
      </c>
      <c r="E1223" s="1">
        <v>0</v>
      </c>
      <c r="F1223" s="1">
        <v>0</v>
      </c>
      <c r="G1223" s="2">
        <f t="shared" si="22"/>
        <v>204772.14239999998</v>
      </c>
      <c r="H1223" s="2">
        <f t="shared" si="23"/>
        <v>0.36999999999534339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426608.63</v>
      </c>
      <c r="E1224" s="1">
        <v>0</v>
      </c>
      <c r="F1224" s="1">
        <v>0</v>
      </c>
      <c r="G1224" s="2">
        <f t="shared" si="22"/>
        <v>205625.35965999999</v>
      </c>
      <c r="H1224" s="2">
        <f t="shared" si="23"/>
        <v>0.36999999999534339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1759557</v>
      </c>
      <c r="D1227" s="1">
        <f>BILANCA!E250</f>
        <v>1758589.75</v>
      </c>
      <c r="E1227" s="1">
        <v>0</v>
      </c>
      <c r="F1227" s="1">
        <v>0</v>
      </c>
      <c r="G1227" s="2">
        <f t="shared" si="22"/>
        <v>1287523.706</v>
      </c>
      <c r="H1227" s="2">
        <f t="shared" si="23"/>
        <v>0.25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967</v>
      </c>
      <c r="D1228" s="1">
        <f>BILANCA!E251</f>
        <v>0</v>
      </c>
      <c r="E1228" s="1">
        <v>0</v>
      </c>
      <c r="F1228" s="1">
        <v>0</v>
      </c>
      <c r="G1228" s="2">
        <f t="shared" si="22"/>
        <v>236.91499999999999</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1758590</v>
      </c>
      <c r="D1229" s="1">
        <f>BILANCA!E252</f>
        <v>1758589.75</v>
      </c>
      <c r="E1229" s="1">
        <v>0</v>
      </c>
      <c r="F1229" s="1">
        <v>0</v>
      </c>
      <c r="G1229" s="2">
        <f t="shared" si="22"/>
        <v>1297839.297</v>
      </c>
      <c r="H1229" s="2">
        <f t="shared" si="23"/>
        <v>0.25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5159410</v>
      </c>
      <c r="D1232" s="1">
        <f>BILANCA!E255</f>
        <v>1762329.38</v>
      </c>
      <c r="E1232" s="1">
        <v>0</v>
      </c>
      <c r="F1232" s="1">
        <v>0</v>
      </c>
      <c r="G1232" s="2">
        <f t="shared" si="22"/>
        <v>2162333.1212400002</v>
      </c>
      <c r="H1232" s="2">
        <f t="shared" si="23"/>
        <v>0.37999999988824129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1762329</v>
      </c>
      <c r="D1240" s="1">
        <f>BILANCA!E264</f>
        <v>1762329.38</v>
      </c>
      <c r="E1240" s="1">
        <v>0</v>
      </c>
      <c r="F1240" s="1">
        <v>0</v>
      </c>
      <c r="G1240" s="2">
        <f t="shared" si="22"/>
        <v>1358755.8543199999</v>
      </c>
      <c r="H1240" s="2">
        <f t="shared" si="23"/>
        <v>0.37999999988824129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5101.42</v>
      </c>
      <c r="E1244" s="1">
        <v>0</v>
      </c>
      <c r="F1244" s="1">
        <v>0</v>
      </c>
      <c r="G1244" s="2">
        <f t="shared" si="24"/>
        <v>2662.9412400000001</v>
      </c>
      <c r="H1244" s="2">
        <f t="shared" si="23"/>
        <v>0.42000000000007276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31360</v>
      </c>
      <c r="E1245" s="1">
        <v>0</v>
      </c>
      <c r="F1245" s="1">
        <v>0</v>
      </c>
      <c r="G1245" s="2">
        <f t="shared" si="24"/>
        <v>16432.64</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6952.78</v>
      </c>
      <c r="E1247" s="1">
        <v>0</v>
      </c>
      <c r="F1247" s="1">
        <v>0</v>
      </c>
      <c r="G1247" s="2">
        <f t="shared" si="24"/>
        <v>3671.0678400000002</v>
      </c>
      <c r="H1247" s="2">
        <f t="shared" si="23"/>
        <v>0.22000000000025466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6750</v>
      </c>
      <c r="D1263" s="1">
        <f>BILANCA!E287</f>
        <v>15617.67</v>
      </c>
      <c r="E1263" s="1">
        <v>0</v>
      </c>
      <c r="F1263" s="1">
        <v>0</v>
      </c>
      <c r="G1263" s="2">
        <f t="shared" si="24"/>
        <v>10635.895200000001</v>
      </c>
      <c r="H1263" s="2">
        <f t="shared" si="23"/>
        <v>0.32999999999992724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1912481</v>
      </c>
      <c r="D1264" s="1">
        <f>BILANCA!E288</f>
        <v>1518057.17</v>
      </c>
      <c r="E1264" s="1">
        <v>0</v>
      </c>
      <c r="F1264" s="1">
        <v>0</v>
      </c>
      <c r="G1264" s="2">
        <f t="shared" si="24"/>
        <v>1390555.29054</v>
      </c>
      <c r="H1264" s="2">
        <f t="shared" si="23"/>
        <v>0.16999999992549419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1758590</v>
      </c>
      <c r="D1278" s="1">
        <f>BILANCA!E302</f>
        <v>1341587.22</v>
      </c>
      <c r="E1278" s="1">
        <v>0</v>
      </c>
      <c r="F1278" s="1">
        <v>0</v>
      </c>
      <c r="G1278" s="2">
        <f t="shared" si="24"/>
        <v>1310320.5097999999</v>
      </c>
      <c r="H1278" s="2">
        <f t="shared" si="23"/>
        <v>0.21999999997206032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2065352</v>
      </c>
      <c r="D1408" s="1">
        <f>'RAS-funkcijski'!E114</f>
        <v>2217273.88</v>
      </c>
      <c r="E1408" s="1">
        <v>0</v>
      </c>
      <c r="F1408" s="1">
        <v>0</v>
      </c>
      <c r="G1408" s="2">
        <f t="shared" si="24"/>
        <v>714988.97360000003</v>
      </c>
      <c r="H1408" s="2">
        <f t="shared" si="27"/>
        <v>0.12000000011175871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2065352</v>
      </c>
      <c r="D1409" s="1">
        <f>'RAS-funkcijski'!E115</f>
        <v>2217273.88</v>
      </c>
      <c r="E1409" s="1">
        <v>0</v>
      </c>
      <c r="F1409" s="1">
        <v>0</v>
      </c>
      <c r="G1409" s="2">
        <f t="shared" si="24"/>
        <v>721488.87335999997</v>
      </c>
      <c r="H1409" s="2">
        <f t="shared" si="27"/>
        <v>0.12000000011175871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2065352</v>
      </c>
      <c r="D1410" s="1">
        <f>'RAS-funkcijski'!E116</f>
        <v>2217273.88</v>
      </c>
      <c r="E1410" s="1">
        <v>0</v>
      </c>
      <c r="F1410" s="1">
        <v>0</v>
      </c>
      <c r="G1410" s="2">
        <f t="shared" si="24"/>
        <v>727988.77312000003</v>
      </c>
      <c r="H1410" s="2">
        <f t="shared" si="27"/>
        <v>0.12000000011175871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2065352</v>
      </c>
      <c r="D1435" s="13">
        <f>'RAS-funkcijski'!E141</f>
        <v>2217273.88</v>
      </c>
      <c r="E1435" s="13">
        <v>0</v>
      </c>
      <c r="F1435" s="13">
        <v>0</v>
      </c>
      <c r="G1435" s="14">
        <f t="shared" si="24"/>
        <v>890486.26712000009</v>
      </c>
      <c r="H1435" s="14">
        <f t="shared" si="27"/>
        <v>0.12000000011175871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1919231.19</v>
      </c>
      <c r="D1480" s="6"/>
      <c r="E1480" s="6">
        <v>0</v>
      </c>
      <c r="F1480" s="6">
        <v>0</v>
      </c>
      <c r="G1480" s="7">
        <f t="shared" ref="G1480:G1580" si="34">B1480/1000*C1480</f>
        <v>1919.23119</v>
      </c>
      <c r="H1480" s="7">
        <f t="shared" ref="H1480:H1580" si="35">ABS(C1480-ROUND(C1480,0))</f>
        <v>0.18999999994412065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2240313.09</v>
      </c>
      <c r="D1481" s="1">
        <v>0</v>
      </c>
      <c r="E1481" s="1">
        <v>0</v>
      </c>
      <c r="F1481" s="1">
        <v>0</v>
      </c>
      <c r="G1481" s="2">
        <f t="shared" si="34"/>
        <v>4480.6261800000002</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2240313.09</v>
      </c>
      <c r="D1483" s="1">
        <v>0</v>
      </c>
      <c r="E1483" s="1">
        <v>0</v>
      </c>
      <c r="F1483" s="1">
        <v>0</v>
      </c>
      <c r="G1483" s="2">
        <f t="shared" si="34"/>
        <v>8961.2523600000004</v>
      </c>
      <c r="H1483" s="2">
        <f t="shared" si="35"/>
        <v>8.9999999850988388E-2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1677943.98</v>
      </c>
      <c r="D1484" s="1">
        <v>0</v>
      </c>
      <c r="E1484" s="1">
        <v>0</v>
      </c>
      <c r="F1484" s="1">
        <v>0</v>
      </c>
      <c r="G1484" s="2">
        <f t="shared" si="34"/>
        <v>8389.7199000000001</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562369.11</v>
      </c>
      <c r="D1485" s="1">
        <v>0</v>
      </c>
      <c r="E1485" s="1">
        <v>0</v>
      </c>
      <c r="F1485" s="1">
        <v>0</v>
      </c>
      <c r="G1485" s="2">
        <f t="shared" si="34"/>
        <v>3374.2146600000001</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2625869.4400000004</v>
      </c>
      <c r="D1499" s="1">
        <v>0</v>
      </c>
      <c r="E1499" s="1">
        <v>0</v>
      </c>
      <c r="F1499" s="1">
        <v>0</v>
      </c>
      <c r="G1499" s="2">
        <f t="shared" si="34"/>
        <v>52517.388800000008</v>
      </c>
      <c r="H1499" s="2">
        <f t="shared" si="35"/>
        <v>0.44000000040978193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2625869.4400000004</v>
      </c>
      <c r="D1501" s="1">
        <v>0</v>
      </c>
      <c r="E1501" s="1">
        <v>0</v>
      </c>
      <c r="F1501" s="1">
        <v>0</v>
      </c>
      <c r="G1501" s="2">
        <f t="shared" si="34"/>
        <v>57769.127680000005</v>
      </c>
      <c r="H1501" s="2">
        <f t="shared" si="35"/>
        <v>0.44000000040978193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1648246.73</v>
      </c>
      <c r="D1502" s="1">
        <v>0</v>
      </c>
      <c r="E1502" s="1">
        <v>0</v>
      </c>
      <c r="F1502" s="1">
        <v>0</v>
      </c>
      <c r="G1502" s="2">
        <f t="shared" si="34"/>
        <v>37909.674789999997</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560620.18000000005</v>
      </c>
      <c r="D1503" s="1">
        <v>0</v>
      </c>
      <c r="E1503" s="1">
        <v>0</v>
      </c>
      <c r="F1503" s="1">
        <v>0</v>
      </c>
      <c r="G1503" s="2">
        <f t="shared" si="34"/>
        <v>13454.884320000001</v>
      </c>
      <c r="H1503" s="2">
        <f t="shared" si="35"/>
        <v>0.18000000005122274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417002.53</v>
      </c>
      <c r="D1509" s="1">
        <v>0</v>
      </c>
      <c r="E1509" s="1">
        <v>0</v>
      </c>
      <c r="F1509" s="1">
        <v>0</v>
      </c>
      <c r="G1509" s="2">
        <f t="shared" si="34"/>
        <v>12510.0759</v>
      </c>
      <c r="H1509" s="2">
        <f t="shared" si="35"/>
        <v>0.46999999997206032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1533674.8399999994</v>
      </c>
      <c r="D1517" s="1">
        <v>0</v>
      </c>
      <c r="E1517" s="1">
        <v>0</v>
      </c>
      <c r="F1517" s="1">
        <v>0</v>
      </c>
      <c r="G1517" s="2">
        <f t="shared" si="34"/>
        <v>58279.643919999973</v>
      </c>
      <c r="H1517" s="2">
        <f t="shared" si="35"/>
        <v>0.1600000006146729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15617.67</v>
      </c>
      <c r="D1518" s="1">
        <v>0</v>
      </c>
      <c r="E1518" s="1">
        <v>0</v>
      </c>
      <c r="F1518" s="1">
        <v>0</v>
      </c>
      <c r="G1518" s="2">
        <f t="shared" si="34"/>
        <v>609.08912999999995</v>
      </c>
      <c r="H1518" s="2">
        <f t="shared" si="35"/>
        <v>0.32999999999992724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15617.67</v>
      </c>
      <c r="D1524" s="1">
        <v>0</v>
      </c>
      <c r="E1524" s="1">
        <v>0</v>
      </c>
      <c r="F1524" s="1">
        <v>0</v>
      </c>
      <c r="G1524" s="2">
        <f t="shared" si="34"/>
        <v>702.79514999999992</v>
      </c>
      <c r="H1524" s="2">
        <f t="shared" si="35"/>
        <v>0.32999999999992724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15617.67</v>
      </c>
      <c r="D1530" s="1">
        <v>0</v>
      </c>
      <c r="E1530" s="1">
        <v>0</v>
      </c>
      <c r="F1530" s="1">
        <v>0</v>
      </c>
      <c r="G1530" s="2">
        <f t="shared" si="34"/>
        <v>796.50117</v>
      </c>
      <c r="H1530" s="2">
        <f t="shared" si="35"/>
        <v>0.32999999999992724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6082</v>
      </c>
      <c r="D1531" s="1">
        <v>0</v>
      </c>
      <c r="E1531" s="1">
        <v>0</v>
      </c>
      <c r="F1531" s="1">
        <v>0</v>
      </c>
      <c r="G1531" s="2">
        <f t="shared" si="34"/>
        <v>316.26400000000001</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v>
      </c>
      <c r="D1532" s="1">
        <v>0</v>
      </c>
      <c r="E1532" s="1">
        <v>0</v>
      </c>
      <c r="F1532" s="1">
        <v>0</v>
      </c>
      <c r="G1532" s="2">
        <f t="shared" si="34"/>
        <v>0.47699999999999998</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9526.67</v>
      </c>
      <c r="D1533" s="1">
        <v>0</v>
      </c>
      <c r="E1533" s="1">
        <v>0</v>
      </c>
      <c r="F1533" s="1">
        <v>0</v>
      </c>
      <c r="G1533" s="2">
        <f t="shared" si="34"/>
        <v>514.44018000000005</v>
      </c>
      <c r="H1533" s="2">
        <f t="shared" si="35"/>
        <v>0.32999999999992724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1518057.17</v>
      </c>
      <c r="D1576" s="1">
        <v>0</v>
      </c>
      <c r="E1576" s="1">
        <v>0</v>
      </c>
      <c r="F1576" s="1">
        <v>0</v>
      </c>
      <c r="G1576" s="2">
        <f t="shared" si="34"/>
        <v>147251.54548999999</v>
      </c>
      <c r="H1576" s="2">
        <f t="shared" si="35"/>
        <v>0.16999999992549419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1518057.17</v>
      </c>
      <c r="D1578" s="1">
        <v>0</v>
      </c>
      <c r="E1578" s="1">
        <v>0</v>
      </c>
      <c r="F1578" s="1">
        <v>0</v>
      </c>
      <c r="G1578" s="2">
        <f t="shared" si="34"/>
        <v>150287.65982999999</v>
      </c>
      <c r="H1578" s="2">
        <f t="shared" si="35"/>
        <v>0.16999999992549419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8"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34776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3079631</v>
      </c>
      <c r="I16" s="172">
        <f>'PR-RAS'!E6</f>
        <v>2644849.94</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2065352</v>
      </c>
      <c r="I17" s="172">
        <f>'PR-RAS'!E151</f>
        <v>2217273.88</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1759557</v>
      </c>
      <c r="I19" s="173">
        <f>'PR-RAS'!E646</f>
        <v>1331981.1200000001</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7534069</v>
      </c>
      <c r="I20" s="175">
        <f>BILANCA!E7</f>
        <v>6982166.669999999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1922003</v>
      </c>
      <c r="I21" s="177">
        <f>BILANCA!E68</f>
        <v>1964023.0999999999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1919231</v>
      </c>
      <c r="I22" s="177">
        <f>BILANCA!E176</f>
        <v>1533674.8399999999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7536841</v>
      </c>
      <c r="I23" s="179">
        <f>BILANCA!E237</f>
        <v>7412514.9299999997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2065352</v>
      </c>
      <c r="I27" s="177">
        <f>'RAS-funkcijski'!E114</f>
        <v>2217273.88</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2065352</v>
      </c>
      <c r="I28" s="181">
        <f>'RAS-funkcijski'!E141</f>
        <v>2217273.88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1919231.19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1533674.8399999994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15617.67</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1518057.17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92" zoomScaleNormal="100" workbookViewId="0">
      <selection activeCell="B168" sqref="B16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3079631</v>
      </c>
      <c r="E6" s="53">
        <f>E7+E44+E50+E82+E106+E124+E133+E139</f>
        <v>2644849.94</v>
      </c>
      <c r="F6" s="54">
        <f t="shared" ref="F6:F131" si="0">IF(D6&lt;&gt;0,IF(E6/D6&gt;=100,"&gt;&gt;100",E6/D6*100),"-")</f>
        <v>85.882040413283278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1025359</v>
      </c>
      <c r="E50" s="53">
        <f>E51+E54+E59+E62+E65+E68+E71+E74+E77</f>
        <v>431402.53</v>
      </c>
      <c r="F50" s="54">
        <f t="shared" si="0"/>
        <v>42.073315785007985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1023919</v>
      </c>
      <c r="E54" s="53">
        <f t="shared" si="11"/>
        <v>424202.53</v>
      </c>
      <c r="F54" s="54">
        <f t="shared" si="0"/>
        <v>41.429305443106337</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1023919</v>
      </c>
      <c r="E58" s="244">
        <v>424202.53</v>
      </c>
      <c r="F58" s="54">
        <f t="shared" si="0"/>
        <v>41.429305443106337</v>
      </c>
    </row>
    <row r="59" spans="1:6" ht="24" x14ac:dyDescent="0.2">
      <c r="A59" s="55">
        <v>633</v>
      </c>
      <c r="B59" s="88" t="s">
        <v>161</v>
      </c>
      <c r="C59" s="52" t="s">
        <v>162</v>
      </c>
      <c r="D59" s="53">
        <f t="shared" ref="D59:E59" si="12">SUM(D60:D61)</f>
        <v>1440</v>
      </c>
      <c r="E59" s="53">
        <f t="shared" si="12"/>
        <v>7200</v>
      </c>
      <c r="F59" s="54">
        <f t="shared" si="0"/>
        <v>500</v>
      </c>
    </row>
    <row r="60" spans="1:6" ht="24" x14ac:dyDescent="0.2">
      <c r="A60" s="55">
        <v>6331</v>
      </c>
      <c r="B60" s="88" t="s">
        <v>163</v>
      </c>
      <c r="C60" s="52" t="s">
        <v>164</v>
      </c>
      <c r="D60" s="244">
        <v>1440</v>
      </c>
      <c r="E60" s="244">
        <v>7200</v>
      </c>
      <c r="F60" s="54">
        <f t="shared" si="0"/>
        <v>500</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0.03</v>
      </c>
      <c r="F82" s="54">
        <f t="shared" si="0"/>
        <v>3</v>
      </c>
    </row>
    <row r="83" spans="1:6" ht="12.75" customHeight="1" x14ac:dyDescent="0.2">
      <c r="A83" s="55">
        <v>641</v>
      </c>
      <c r="B83" s="87" t="s">
        <v>209</v>
      </c>
      <c r="C83" s="52" t="s">
        <v>210</v>
      </c>
      <c r="D83" s="53">
        <f t="shared" ref="D83:E83" si="20">SUM(D84:D90)</f>
        <v>1</v>
      </c>
      <c r="E83" s="53">
        <f t="shared" si="20"/>
        <v>0.03</v>
      </c>
      <c r="F83" s="54">
        <f t="shared" si="0"/>
        <v>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0.03</v>
      </c>
      <c r="F85" s="54">
        <f t="shared" si="0"/>
        <v>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10620</v>
      </c>
      <c r="E124" s="53">
        <f t="shared" si="27"/>
        <v>3373.5</v>
      </c>
      <c r="F124" s="54">
        <f t="shared" si="0"/>
        <v>31.765536723163841</v>
      </c>
    </row>
    <row r="125" spans="1:6" ht="12.75" customHeight="1" x14ac:dyDescent="0.2">
      <c r="A125" s="55">
        <v>661</v>
      </c>
      <c r="B125" s="88" t="s">
        <v>293</v>
      </c>
      <c r="C125" s="52" t="s">
        <v>294</v>
      </c>
      <c r="D125" s="53">
        <f t="shared" ref="D125:E125" si="28">SUM(D126:D127)</f>
        <v>7420</v>
      </c>
      <c r="E125" s="53">
        <f t="shared" si="28"/>
        <v>1553.5</v>
      </c>
      <c r="F125" s="54">
        <f t="shared" si="0"/>
        <v>20.936657681940702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7420</v>
      </c>
      <c r="E127" s="244">
        <v>1553.5</v>
      </c>
      <c r="F127" s="54">
        <f t="shared" si="0"/>
        <v>20.936657681940702</v>
      </c>
    </row>
    <row r="128" spans="1:6" ht="24" x14ac:dyDescent="0.2">
      <c r="A128" s="55">
        <v>663</v>
      </c>
      <c r="B128" s="233" t="s">
        <v>299</v>
      </c>
      <c r="C128" s="52" t="s">
        <v>300</v>
      </c>
      <c r="D128" s="53">
        <f t="shared" ref="D128:E128" si="29">SUM(D129:D132)</f>
        <v>3200</v>
      </c>
      <c r="E128" s="53">
        <f t="shared" si="29"/>
        <v>1820</v>
      </c>
      <c r="F128" s="54">
        <f t="shared" si="0"/>
        <v>56.875</v>
      </c>
    </row>
    <row r="129" spans="1:6" ht="12.75" customHeight="1" x14ac:dyDescent="0.2">
      <c r="A129" s="55">
        <v>6631</v>
      </c>
      <c r="B129" s="88" t="s">
        <v>301</v>
      </c>
      <c r="C129" s="52" t="s">
        <v>302</v>
      </c>
      <c r="D129" s="244">
        <v>3200</v>
      </c>
      <c r="E129" s="244">
        <v>1820</v>
      </c>
      <c r="F129" s="54">
        <f t="shared" si="0"/>
        <v>56.875</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2043651</v>
      </c>
      <c r="E133" s="53">
        <f t="shared" si="30"/>
        <v>2210073.88</v>
      </c>
      <c r="F133" s="54">
        <f t="shared" ref="F133:F223" si="31">IF(D133&lt;&gt;0,IF(E133/D133&gt;=100,"&gt;&gt;100",E133/D133*100),"-")</f>
        <v>108.14341000493724</v>
      </c>
    </row>
    <row r="134" spans="1:6" ht="24" x14ac:dyDescent="0.2">
      <c r="A134" s="55">
        <v>671</v>
      </c>
      <c r="B134" s="234" t="s">
        <v>311</v>
      </c>
      <c r="C134" s="52" t="s">
        <v>312</v>
      </c>
      <c r="D134" s="53">
        <f t="shared" ref="D134:E134" si="32">SUM(D135:D137)</f>
        <v>2043651</v>
      </c>
      <c r="E134" s="53">
        <f t="shared" si="32"/>
        <v>2210073.88</v>
      </c>
      <c r="F134" s="54">
        <f t="shared" si="31"/>
        <v>108.14341000493724</v>
      </c>
    </row>
    <row r="135" spans="1:6" ht="12.75" customHeight="1" x14ac:dyDescent="0.2">
      <c r="A135" s="55">
        <v>6711</v>
      </c>
      <c r="B135" s="87" t="s">
        <v>313</v>
      </c>
      <c r="C135" s="52" t="s">
        <v>314</v>
      </c>
      <c r="D135" s="244">
        <v>2043651</v>
      </c>
      <c r="E135" s="244">
        <v>2210073.88</v>
      </c>
      <c r="F135" s="54">
        <f t="shared" si="31"/>
        <v>108.14341000493724</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2065352</v>
      </c>
      <c r="E151" s="53">
        <f t="shared" si="35"/>
        <v>2217273.88</v>
      </c>
      <c r="F151" s="54">
        <f t="shared" si="31"/>
        <v>107.35573790811446</v>
      </c>
    </row>
    <row r="152" spans="1:6" ht="12.75" customHeight="1" x14ac:dyDescent="0.2">
      <c r="A152" s="55">
        <v>31</v>
      </c>
      <c r="B152" s="87" t="s">
        <v>346</v>
      </c>
      <c r="C152" s="52" t="s">
        <v>347</v>
      </c>
      <c r="D152" s="53">
        <f t="shared" ref="D152:E152" si="36">D153+D158+D159</f>
        <v>1545521</v>
      </c>
      <c r="E152" s="53">
        <f t="shared" si="36"/>
        <v>1658545.69</v>
      </c>
      <c r="F152" s="54">
        <f t="shared" si="31"/>
        <v>107.31304783306082</v>
      </c>
    </row>
    <row r="153" spans="1:6" ht="12.75" customHeight="1" x14ac:dyDescent="0.2">
      <c r="A153" s="55">
        <v>311</v>
      </c>
      <c r="B153" s="87" t="s">
        <v>348</v>
      </c>
      <c r="C153" s="52" t="s">
        <v>349</v>
      </c>
      <c r="D153" s="53">
        <f t="shared" ref="D153:E153" si="37">SUM(D154:D157)</f>
        <v>1279208</v>
      </c>
      <c r="E153" s="53">
        <f t="shared" si="37"/>
        <v>1043266.28</v>
      </c>
      <c r="F153" s="54">
        <f t="shared" si="31"/>
        <v>81.555640677669302</v>
      </c>
    </row>
    <row r="154" spans="1:6" ht="12.75" customHeight="1" x14ac:dyDescent="0.2">
      <c r="A154" s="55">
        <v>3111</v>
      </c>
      <c r="B154" s="87" t="s">
        <v>350</v>
      </c>
      <c r="C154" s="52" t="s">
        <v>351</v>
      </c>
      <c r="D154" s="244">
        <v>1279208</v>
      </c>
      <c r="E154" s="244">
        <v>1043266.28</v>
      </c>
      <c r="F154" s="54">
        <f t="shared" si="31"/>
        <v>81.555640677669302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55244</v>
      </c>
      <c r="E158" s="244">
        <v>106040.42</v>
      </c>
      <c r="F158" s="54">
        <f t="shared" si="31"/>
        <v>191.94920715371805</v>
      </c>
    </row>
    <row r="159" spans="1:6" ht="12.75" customHeight="1" x14ac:dyDescent="0.2">
      <c r="A159" s="55">
        <v>313</v>
      </c>
      <c r="B159" s="87" t="s">
        <v>360</v>
      </c>
      <c r="C159" s="52" t="s">
        <v>361</v>
      </c>
      <c r="D159" s="53">
        <f t="shared" ref="D159:E159" si="38">SUM(D160:D162)</f>
        <v>211069</v>
      </c>
      <c r="E159" s="53">
        <f t="shared" si="38"/>
        <v>509238.99</v>
      </c>
      <c r="F159" s="54">
        <f t="shared" si="31"/>
        <v>241.26659528400666</v>
      </c>
    </row>
    <row r="160" spans="1:6" ht="12.75" customHeight="1" x14ac:dyDescent="0.2">
      <c r="A160" s="55">
        <v>3131</v>
      </c>
      <c r="B160" s="87" t="s">
        <v>139</v>
      </c>
      <c r="C160" s="52" t="s">
        <v>362</v>
      </c>
      <c r="D160" s="244">
        <v>211069</v>
      </c>
      <c r="E160" s="244">
        <v>289014.88</v>
      </c>
      <c r="F160" s="54">
        <f t="shared" si="31"/>
        <v>136.92909901501403</v>
      </c>
    </row>
    <row r="161" spans="1:6" ht="12.75" customHeight="1" x14ac:dyDescent="0.2">
      <c r="A161" s="55">
        <v>3132</v>
      </c>
      <c r="B161" s="87" t="s">
        <v>363</v>
      </c>
      <c r="C161" s="52" t="s">
        <v>364</v>
      </c>
      <c r="D161" s="244"/>
      <c r="E161" s="244">
        <v>220224.11</v>
      </c>
      <c r="F161" s="54" t="str">
        <f t="shared" si="31"/>
        <v>-</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494797</v>
      </c>
      <c r="E163" s="53">
        <f t="shared" si="39"/>
        <v>532575.78</v>
      </c>
      <c r="F163" s="54">
        <f t="shared" si="31"/>
        <v>107.63520797417931</v>
      </c>
    </row>
    <row r="164" spans="1:6" ht="12.75" customHeight="1" x14ac:dyDescent="0.2">
      <c r="A164" s="55">
        <v>321</v>
      </c>
      <c r="B164" s="87" t="s">
        <v>369</v>
      </c>
      <c r="C164" s="52" t="s">
        <v>370</v>
      </c>
      <c r="D164" s="53">
        <f t="shared" ref="D164:E164" si="40">SUM(D165:D168)</f>
        <v>88187</v>
      </c>
      <c r="E164" s="53">
        <f t="shared" si="40"/>
        <v>116227.05</v>
      </c>
      <c r="F164" s="54">
        <f t="shared" si="31"/>
        <v>131.79612641319017</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82490</v>
      </c>
      <c r="E166" s="244">
        <v>103438.07</v>
      </c>
      <c r="F166" s="54">
        <f t="shared" si="31"/>
        <v>125.3946781428052</v>
      </c>
    </row>
    <row r="167" spans="1:6" ht="12.75" customHeight="1" x14ac:dyDescent="0.2">
      <c r="A167" s="55">
        <v>3213</v>
      </c>
      <c r="B167" s="87" t="s">
        <v>375</v>
      </c>
      <c r="C167" s="52" t="s">
        <v>376</v>
      </c>
      <c r="D167" s="244">
        <v>2275</v>
      </c>
      <c r="E167" s="244">
        <v>7470</v>
      </c>
      <c r="F167" s="54">
        <f t="shared" si="31"/>
        <v>328.35164835164835</v>
      </c>
    </row>
    <row r="168" spans="1:6" ht="12.75" customHeight="1" x14ac:dyDescent="0.2">
      <c r="A168" s="55">
        <v>3214</v>
      </c>
      <c r="B168" s="87" t="s">
        <v>377</v>
      </c>
      <c r="C168" s="52" t="s">
        <v>378</v>
      </c>
      <c r="D168" s="244">
        <v>3422</v>
      </c>
      <c r="E168" s="244">
        <v>5318.98</v>
      </c>
      <c r="F168" s="54">
        <f t="shared" si="31"/>
        <v>155.43483343074226</v>
      </c>
    </row>
    <row r="169" spans="1:6" ht="12.75" customHeight="1" x14ac:dyDescent="0.2">
      <c r="A169" s="55">
        <v>322</v>
      </c>
      <c r="B169" s="87" t="s">
        <v>379</v>
      </c>
      <c r="C169" s="52" t="s">
        <v>380</v>
      </c>
      <c r="D169" s="53">
        <f t="shared" ref="D169:E169" si="41">SUM(D170:D176)</f>
        <v>239124</v>
      </c>
      <c r="E169" s="53">
        <f t="shared" si="41"/>
        <v>245138.12</v>
      </c>
      <c r="F169" s="54">
        <f t="shared" si="31"/>
        <v>102.515063314431</v>
      </c>
    </row>
    <row r="170" spans="1:6" ht="12.75" customHeight="1" x14ac:dyDescent="0.2">
      <c r="A170" s="55">
        <v>3221</v>
      </c>
      <c r="B170" s="87" t="s">
        <v>381</v>
      </c>
      <c r="C170" s="52" t="s">
        <v>382</v>
      </c>
      <c r="D170" s="244">
        <v>88251</v>
      </c>
      <c r="E170" s="244">
        <v>59579.46</v>
      </c>
      <c r="F170" s="54">
        <f t="shared" si="31"/>
        <v>67.511370975966273</v>
      </c>
    </row>
    <row r="171" spans="1:6" ht="12.75" customHeight="1" x14ac:dyDescent="0.2">
      <c r="A171" s="55">
        <v>3222</v>
      </c>
      <c r="B171" s="87" t="s">
        <v>383</v>
      </c>
      <c r="C171" s="52" t="s">
        <v>384</v>
      </c>
      <c r="D171" s="244">
        <v>59182</v>
      </c>
      <c r="E171" s="244">
        <v>77262.850000000006</v>
      </c>
      <c r="F171" s="54">
        <f t="shared" si="31"/>
        <v>130.55126558750973</v>
      </c>
    </row>
    <row r="172" spans="1:6" ht="12.75" customHeight="1" x14ac:dyDescent="0.2">
      <c r="A172" s="55">
        <v>3223</v>
      </c>
      <c r="B172" s="87" t="s">
        <v>385</v>
      </c>
      <c r="C172" s="52" t="s">
        <v>386</v>
      </c>
      <c r="D172" s="244">
        <v>76975</v>
      </c>
      <c r="E172" s="244">
        <v>58141.18</v>
      </c>
      <c r="F172" s="54">
        <f t="shared" si="31"/>
        <v>75.532549529067879</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10941</v>
      </c>
      <c r="E174" s="244">
        <v>48317.63</v>
      </c>
      <c r="F174" s="54">
        <f t="shared" si="31"/>
        <v>441.61987021296039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3775</v>
      </c>
      <c r="E176" s="244">
        <v>1837</v>
      </c>
      <c r="F176" s="54">
        <f t="shared" si="31"/>
        <v>48.662251655629142</v>
      </c>
    </row>
    <row r="177" spans="1:6" ht="12.75" customHeight="1" x14ac:dyDescent="0.2">
      <c r="A177" s="55">
        <v>323</v>
      </c>
      <c r="B177" s="87" t="s">
        <v>395</v>
      </c>
      <c r="C177" s="52" t="s">
        <v>396</v>
      </c>
      <c r="D177" s="53">
        <f t="shared" ref="D177:E177" si="42">SUM(D178:D186)</f>
        <v>121136</v>
      </c>
      <c r="E177" s="53">
        <f t="shared" si="42"/>
        <v>121559.55</v>
      </c>
      <c r="F177" s="54">
        <f t="shared" si="31"/>
        <v>100.3496483291507</v>
      </c>
    </row>
    <row r="178" spans="1:6" ht="12.75" customHeight="1" x14ac:dyDescent="0.2">
      <c r="A178" s="55">
        <v>3231</v>
      </c>
      <c r="B178" s="87" t="s">
        <v>397</v>
      </c>
      <c r="C178" s="52" t="s">
        <v>398</v>
      </c>
      <c r="D178" s="244">
        <v>4662</v>
      </c>
      <c r="E178" s="244">
        <v>4760.45</v>
      </c>
      <c r="F178" s="54">
        <f t="shared" si="31"/>
        <v>102.11175461175461</v>
      </c>
    </row>
    <row r="179" spans="1:6" ht="12.75" customHeight="1" x14ac:dyDescent="0.2">
      <c r="A179" s="55">
        <v>3232</v>
      </c>
      <c r="B179" s="87" t="s">
        <v>399</v>
      </c>
      <c r="C179" s="52" t="s">
        <v>400</v>
      </c>
      <c r="D179" s="244">
        <v>45305</v>
      </c>
      <c r="E179" s="244">
        <v>31275.74</v>
      </c>
      <c r="F179" s="54">
        <f t="shared" si="31"/>
        <v>69.033749034322923</v>
      </c>
    </row>
    <row r="180" spans="1:6" ht="12.75" customHeight="1" x14ac:dyDescent="0.2">
      <c r="A180" s="55">
        <v>3233</v>
      </c>
      <c r="B180" s="87" t="s">
        <v>401</v>
      </c>
      <c r="C180" s="52" t="s">
        <v>402</v>
      </c>
      <c r="D180" s="244">
        <v>960</v>
      </c>
      <c r="E180" s="244">
        <v>880</v>
      </c>
      <c r="F180" s="54">
        <f t="shared" si="31"/>
        <v>91.666666666666657</v>
      </c>
    </row>
    <row r="181" spans="1:6" ht="12.75" customHeight="1" x14ac:dyDescent="0.2">
      <c r="A181" s="55">
        <v>3234</v>
      </c>
      <c r="B181" s="87" t="s">
        <v>403</v>
      </c>
      <c r="C181" s="52" t="s">
        <v>404</v>
      </c>
      <c r="D181" s="244">
        <v>9415</v>
      </c>
      <c r="E181" s="244">
        <v>13061.3</v>
      </c>
      <c r="F181" s="54">
        <f t="shared" si="31"/>
        <v>138.72862453531599</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13069</v>
      </c>
      <c r="E183" s="244">
        <v>22139</v>
      </c>
      <c r="F183" s="54">
        <f t="shared" si="31"/>
        <v>169.40087229321296</v>
      </c>
    </row>
    <row r="184" spans="1:6" ht="12.75" customHeight="1" x14ac:dyDescent="0.2">
      <c r="A184" s="55">
        <v>3237</v>
      </c>
      <c r="B184" s="87" t="s">
        <v>409</v>
      </c>
      <c r="C184" s="52" t="s">
        <v>410</v>
      </c>
      <c r="D184" s="244">
        <v>47725</v>
      </c>
      <c r="E184" s="244">
        <v>49443.06</v>
      </c>
      <c r="F184" s="54">
        <f t="shared" si="31"/>
        <v>103.59991618648507</v>
      </c>
    </row>
    <row r="185" spans="1:6" ht="12.75" customHeight="1" x14ac:dyDescent="0.2">
      <c r="A185" s="55">
        <v>3238</v>
      </c>
      <c r="B185" s="87" t="s">
        <v>411</v>
      </c>
      <c r="C185" s="52" t="s">
        <v>412</v>
      </c>
      <c r="D185" s="244"/>
      <c r="E185" s="244">
        <v>0</v>
      </c>
      <c r="F185" s="54" t="str">
        <f t="shared" si="31"/>
        <v>-</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46350</v>
      </c>
      <c r="E188" s="53">
        <f t="shared" si="43"/>
        <v>49651.06</v>
      </c>
      <c r="F188" s="54">
        <f t="shared" si="31"/>
        <v>107.12202804746494</v>
      </c>
    </row>
    <row r="189" spans="1:6" ht="12.75" customHeight="1" x14ac:dyDescent="0.2">
      <c r="A189" s="55">
        <v>3291</v>
      </c>
      <c r="B189" s="234" t="s">
        <v>419</v>
      </c>
      <c r="C189" s="52" t="s">
        <v>420</v>
      </c>
      <c r="D189" s="244">
        <v>26875</v>
      </c>
      <c r="E189" s="244">
        <v>26874.720000000001</v>
      </c>
      <c r="F189" s="54">
        <f t="shared" si="31"/>
        <v>99.998958139534892</v>
      </c>
    </row>
    <row r="190" spans="1:6" ht="12.75" customHeight="1" x14ac:dyDescent="0.2">
      <c r="A190" s="55">
        <v>3292</v>
      </c>
      <c r="B190" s="87" t="s">
        <v>421</v>
      </c>
      <c r="C190" s="52" t="s">
        <v>422</v>
      </c>
      <c r="D190" s="244">
        <v>19325</v>
      </c>
      <c r="E190" s="244">
        <v>22601.34</v>
      </c>
      <c r="F190" s="54">
        <f t="shared" si="31"/>
        <v>116.953893919793</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150</v>
      </c>
      <c r="E195" s="244">
        <v>175</v>
      </c>
      <c r="F195" s="54">
        <f t="shared" si="31"/>
        <v>116.66666666666667</v>
      </c>
    </row>
    <row r="196" spans="1:6" ht="12.75" customHeight="1" x14ac:dyDescent="0.2">
      <c r="A196" s="55">
        <v>34</v>
      </c>
      <c r="B196" s="234" t="s">
        <v>433</v>
      </c>
      <c r="C196" s="52" t="s">
        <v>434</v>
      </c>
      <c r="D196" s="53">
        <f t="shared" ref="D196:E196" si="44">D197+D202+D210</f>
        <v>25034</v>
      </c>
      <c r="E196" s="53">
        <f t="shared" si="44"/>
        <v>26152.41</v>
      </c>
      <c r="F196" s="54">
        <f t="shared" si="31"/>
        <v>104.46756411280657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25034</v>
      </c>
      <c r="E210" s="53">
        <f t="shared" si="47"/>
        <v>26152.41</v>
      </c>
      <c r="F210" s="54">
        <f t="shared" si="31"/>
        <v>104.46756411280657</v>
      </c>
    </row>
    <row r="211" spans="1:6" ht="12.75" customHeight="1" x14ac:dyDescent="0.2">
      <c r="A211" s="55">
        <v>3431</v>
      </c>
      <c r="B211" s="234" t="s">
        <v>463</v>
      </c>
      <c r="C211" s="52" t="s">
        <v>464</v>
      </c>
      <c r="D211" s="244">
        <v>24996</v>
      </c>
      <c r="E211" s="244">
        <v>26068.92</v>
      </c>
      <c r="F211" s="54">
        <f t="shared" si="31"/>
        <v>104.29236677868458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38</v>
      </c>
      <c r="E213" s="244">
        <v>83.49</v>
      </c>
      <c r="F213" s="54">
        <f t="shared" si="31"/>
        <v>219.71052631578948</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2065352</v>
      </c>
      <c r="E289" s="53">
        <f t="shared" si="79"/>
        <v>2217273.88</v>
      </c>
      <c r="F289" s="54">
        <f t="shared" si="76"/>
        <v>107.35573790811446</v>
      </c>
    </row>
    <row r="290" spans="1:6" ht="12.75" customHeight="1" x14ac:dyDescent="0.2">
      <c r="A290" s="55" t="s">
        <v>606</v>
      </c>
      <c r="B290" s="87" t="s">
        <v>617</v>
      </c>
      <c r="C290" s="52" t="s">
        <v>618</v>
      </c>
      <c r="D290" s="53">
        <f>IF(D6&gt;=D289,D6-D289,0)</f>
        <v>1014279</v>
      </c>
      <c r="E290" s="53">
        <f>IF(E6&gt;=E289,E6-E289,0)</f>
        <v>427576.06000000006</v>
      </c>
      <c r="F290" s="54">
        <f t="shared" si="76"/>
        <v>42.155665255812266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8673</v>
      </c>
      <c r="E292" s="244">
        <v>426608.63</v>
      </c>
      <c r="F292" s="54">
        <f t="shared" si="76"/>
        <v>4918.8127522195318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3739</v>
      </c>
      <c r="E294" s="244">
        <v>3739.63</v>
      </c>
      <c r="F294" s="54">
        <f t="shared" si="76"/>
        <v>100.01684942497995</v>
      </c>
    </row>
    <row r="295" spans="1:6" ht="24" x14ac:dyDescent="0.2">
      <c r="A295" s="55">
        <v>9661</v>
      </c>
      <c r="B295" s="87" t="s">
        <v>627</v>
      </c>
      <c r="C295" s="52" t="s">
        <v>628</v>
      </c>
      <c r="D295" s="244">
        <v>3739</v>
      </c>
      <c r="E295" s="244">
        <v>3739.63</v>
      </c>
      <c r="F295" s="54">
        <f t="shared" si="76"/>
        <v>100.01684942497995</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2782509</v>
      </c>
      <c r="E410" s="244">
        <v>2186165.81</v>
      </c>
      <c r="F410" s="54">
        <f t="shared" si="81"/>
        <v>78.5681487463293</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3079631</v>
      </c>
      <c r="E412" s="53">
        <f>E6+E298</f>
        <v>2644849.94</v>
      </c>
      <c r="F412" s="54">
        <f t="shared" si="81"/>
        <v>85.882040413283278</v>
      </c>
    </row>
    <row r="413" spans="1:6" ht="12.75" customHeight="1" x14ac:dyDescent="0.2">
      <c r="A413" s="55" t="s">
        <v>606</v>
      </c>
      <c r="B413" s="87" t="s">
        <v>829</v>
      </c>
      <c r="C413" s="52" t="s">
        <v>830</v>
      </c>
      <c r="D413" s="53">
        <f t="shared" ref="D413:E413" si="112">D289+D350</f>
        <v>2065352</v>
      </c>
      <c r="E413" s="53">
        <f t="shared" si="112"/>
        <v>2217273.88</v>
      </c>
      <c r="F413" s="54">
        <f t="shared" si="81"/>
        <v>107.35573790811446</v>
      </c>
    </row>
    <row r="414" spans="1:6" ht="12.75" customHeight="1" x14ac:dyDescent="0.2">
      <c r="A414" s="55" t="s">
        <v>606</v>
      </c>
      <c r="B414" s="87" t="s">
        <v>831</v>
      </c>
      <c r="C414" s="52" t="s">
        <v>832</v>
      </c>
      <c r="D414" s="53">
        <f t="shared" ref="D414:E414" si="113">IF(D412&gt;=D413,D412-D413,0)</f>
        <v>1014279</v>
      </c>
      <c r="E414" s="53">
        <f t="shared" si="113"/>
        <v>427576.06000000006</v>
      </c>
      <c r="F414" s="54">
        <f t="shared" si="81"/>
        <v>42.155665255812266</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2773836</v>
      </c>
      <c r="E417" s="53">
        <f t="shared" si="116"/>
        <v>1759557.1800000002</v>
      </c>
      <c r="F417" s="54">
        <f t="shared" si="81"/>
        <v>63.434073968324014</v>
      </c>
    </row>
    <row r="418" spans="1:6" ht="12.75" customHeight="1" x14ac:dyDescent="0.2">
      <c r="A418" s="57" t="s">
        <v>840</v>
      </c>
      <c r="B418" s="235" t="s">
        <v>841</v>
      </c>
      <c r="C418" s="58" t="s">
        <v>842</v>
      </c>
      <c r="D418" s="64">
        <f t="shared" ref="D418:E418" si="117">D294+D411</f>
        <v>3739</v>
      </c>
      <c r="E418" s="64">
        <f t="shared" si="117"/>
        <v>3739.63</v>
      </c>
      <c r="F418" s="59">
        <f t="shared" si="81"/>
        <v>100.01684942497995</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3079631</v>
      </c>
      <c r="E639" s="53">
        <f t="shared" si="180"/>
        <v>2644849.94</v>
      </c>
      <c r="F639" s="54">
        <f t="shared" si="119"/>
        <v>85.882040413283278</v>
      </c>
    </row>
    <row r="640" spans="1:6" ht="12.75" customHeight="1" x14ac:dyDescent="0.2">
      <c r="A640" s="55" t="s">
        <v>606</v>
      </c>
      <c r="B640" s="87" t="s">
        <v>1275</v>
      </c>
      <c r="C640" s="52" t="s">
        <v>1276</v>
      </c>
      <c r="D640" s="53">
        <f t="shared" ref="D640:E640" si="181">D413+D528</f>
        <v>2065352</v>
      </c>
      <c r="E640" s="53">
        <f t="shared" si="181"/>
        <v>2217273.88</v>
      </c>
      <c r="F640" s="54">
        <f t="shared" si="119"/>
        <v>107.35573790811446</v>
      </c>
    </row>
    <row r="641" spans="1:6" ht="12.75" customHeight="1" x14ac:dyDescent="0.2">
      <c r="A641" s="55" t="s">
        <v>606</v>
      </c>
      <c r="B641" s="87" t="s">
        <v>1277</v>
      </c>
      <c r="C641" s="52" t="s">
        <v>1278</v>
      </c>
      <c r="D641" s="53">
        <f t="shared" ref="D641:E641" si="182">IF(D639&gt;=D640,D639-D640,0)</f>
        <v>1014279</v>
      </c>
      <c r="E641" s="53">
        <f t="shared" si="182"/>
        <v>427576.06000000006</v>
      </c>
      <c r="F641" s="54">
        <f t="shared" si="119"/>
        <v>42.155665255812266</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2773836</v>
      </c>
      <c r="E644" s="53">
        <f t="shared" si="185"/>
        <v>1759557.1800000002</v>
      </c>
      <c r="F644" s="54">
        <f t="shared" si="119"/>
        <v>63.434073968324014</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1759557</v>
      </c>
      <c r="E646" s="53">
        <f t="shared" si="187"/>
        <v>1331981.1200000001</v>
      </c>
      <c r="F646" s="54">
        <f t="shared" si="119"/>
        <v>75.699799438154031</v>
      </c>
    </row>
    <row r="647" spans="1:6" ht="24" x14ac:dyDescent="0.2">
      <c r="A647" s="57" t="s">
        <v>1289</v>
      </c>
      <c r="B647" s="235" t="s">
        <v>1290</v>
      </c>
      <c r="C647" s="58" t="s">
        <v>1289</v>
      </c>
      <c r="D647" s="245">
        <v>133874</v>
      </c>
      <c r="E647" s="245">
        <v>144959.51</v>
      </c>
      <c r="F647" s="59">
        <f t="shared" si="119"/>
        <v>108.28055485008292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31251</v>
      </c>
      <c r="E649" s="244">
        <v>10018</v>
      </c>
      <c r="F649" s="54">
        <f t="shared" ref="F649:F724" si="188">IF(D649&lt;&gt;0,IF(E649/D649&gt;=100,"&gt;&gt;100",E649/D649*100),"-")</f>
        <v>32.056574189625934</v>
      </c>
    </row>
    <row r="650" spans="1:6" ht="12.75" customHeight="1" x14ac:dyDescent="0.2">
      <c r="A650" s="55" t="s">
        <v>1294</v>
      </c>
      <c r="B650" s="87" t="s">
        <v>1295</v>
      </c>
      <c r="C650" s="52" t="s">
        <v>1294</v>
      </c>
      <c r="D650" s="244">
        <v>3105600</v>
      </c>
      <c r="E650" s="244">
        <v>2663420.63</v>
      </c>
      <c r="F650" s="54">
        <f t="shared" si="188"/>
        <v>85.761869848016488</v>
      </c>
    </row>
    <row r="651" spans="1:6" ht="12.75" customHeight="1" x14ac:dyDescent="0.2">
      <c r="A651" s="55" t="s">
        <v>1296</v>
      </c>
      <c r="B651" s="87" t="s">
        <v>1297</v>
      </c>
      <c r="C651" s="52" t="s">
        <v>1296</v>
      </c>
      <c r="D651" s="244">
        <v>3126833</v>
      </c>
      <c r="E651" s="244">
        <v>2662652.67</v>
      </c>
      <c r="F651" s="54">
        <f t="shared" si="188"/>
        <v>85.154936960176641</v>
      </c>
    </row>
    <row r="652" spans="1:6" ht="24" x14ac:dyDescent="0.2">
      <c r="A652" s="55">
        <v>11</v>
      </c>
      <c r="B652" s="87" t="s">
        <v>1298</v>
      </c>
      <c r="C652" s="52" t="s">
        <v>1299</v>
      </c>
      <c r="D652" s="53">
        <f t="shared" ref="D652:E652" si="189">+D649+D650-D651</f>
        <v>10018</v>
      </c>
      <c r="E652" s="53">
        <f t="shared" si="189"/>
        <v>10785.959999999963</v>
      </c>
      <c r="F652" s="54">
        <f t="shared" si="188"/>
        <v>107.66580155719667</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15</v>
      </c>
      <c r="E654" s="264">
        <v>15</v>
      </c>
      <c r="F654" s="54">
        <f t="shared" si="188"/>
        <v>100</v>
      </c>
    </row>
    <row r="655" spans="1:6" ht="12.75" customHeight="1" x14ac:dyDescent="0.2">
      <c r="A655" s="55" t="s">
        <v>606</v>
      </c>
      <c r="B655" s="87" t="s">
        <v>1304</v>
      </c>
      <c r="C655" s="52" t="s">
        <v>1305</v>
      </c>
      <c r="D655" s="264"/>
      <c r="E655" s="264">
        <v>0</v>
      </c>
      <c r="F655" s="54" t="str">
        <f t="shared" si="188"/>
        <v>-</v>
      </c>
    </row>
    <row r="656" spans="1:6" ht="12.75" customHeight="1" x14ac:dyDescent="0.2">
      <c r="A656" s="55" t="s">
        <v>606</v>
      </c>
      <c r="B656" s="87" t="s">
        <v>1306</v>
      </c>
      <c r="C656" s="52" t="s">
        <v>1307</v>
      </c>
      <c r="D656" s="264">
        <v>15</v>
      </c>
      <c r="E656" s="264">
        <v>15</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1440</v>
      </c>
      <c r="E661" s="244">
        <v>7200</v>
      </c>
      <c r="F661" s="54">
        <f t="shared" si="188"/>
        <v>500</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82490</v>
      </c>
      <c r="E718" s="244">
        <v>103438.07</v>
      </c>
      <c r="F718" s="54">
        <f t="shared" si="188"/>
        <v>125.3946781428052</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5994</v>
      </c>
      <c r="E720" s="244">
        <v>18789</v>
      </c>
      <c r="F720" s="54">
        <f t="shared" si="188"/>
        <v>313.46346346346348</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26875</v>
      </c>
      <c r="E725" s="244">
        <v>26874.720000000001</v>
      </c>
      <c r="F725" s="54">
        <f t="shared" ref="F725:F979" si="190">IF(D725&lt;&gt;0,IF(E725/D725&gt;=100,"&gt;&gt;100",E725/D725*100),"-")</f>
        <v>99.998958139534892</v>
      </c>
    </row>
    <row r="726" spans="1:6" ht="12.75" customHeight="1" x14ac:dyDescent="0.2">
      <c r="A726" s="55" t="s">
        <v>1429</v>
      </c>
      <c r="B726" s="87" t="s">
        <v>1430</v>
      </c>
      <c r="C726" s="52" t="s">
        <v>1429</v>
      </c>
      <c r="D726" s="244">
        <v>11556</v>
      </c>
      <c r="E726" s="244">
        <v>17429.34</v>
      </c>
      <c r="F726" s="54">
        <f t="shared" si="190"/>
        <v>150.82502596053996</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58"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9456072</v>
      </c>
      <c r="E6" s="231">
        <f t="shared" si="0"/>
        <v>8946189.7699999996</v>
      </c>
      <c r="F6" s="232">
        <f t="shared" ref="F6:F260" si="1">IF(D6&gt;0,IF(E6/D6&gt;=100,"&gt;&gt;100",E6/D6*100),"-")</f>
        <v>94.607885494103684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7534069</v>
      </c>
      <c r="E7" s="106">
        <f t="shared" si="2"/>
        <v>6982166.669999999</v>
      </c>
      <c r="F7" s="95">
        <f t="shared" si="1"/>
        <v>92.674578239195824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7534069</v>
      </c>
      <c r="E12" s="106">
        <f t="shared" si="3"/>
        <v>6982166.669999999</v>
      </c>
      <c r="F12" s="95">
        <f t="shared" si="1"/>
        <v>92.674578239195824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7531974</v>
      </c>
      <c r="E13" s="106">
        <f t="shared" si="4"/>
        <v>6981364.4299999988</v>
      </c>
      <c r="F13" s="95">
        <f t="shared" si="1"/>
        <v>92.689704319212979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12038931</v>
      </c>
      <c r="E15" s="249">
        <v>12038931.27</v>
      </c>
      <c r="F15" s="95">
        <f t="shared" si="1"/>
        <v>100.00000224272402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25857</v>
      </c>
      <c r="E17" s="249">
        <v>25856.53</v>
      </c>
      <c r="F17" s="95">
        <f t="shared" si="1"/>
        <v>99.9981823103995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4532814</v>
      </c>
      <c r="E18" s="249">
        <v>5083423.37</v>
      </c>
      <c r="F18" s="95">
        <f t="shared" si="1"/>
        <v>112.14718649386452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2095</v>
      </c>
      <c r="E19" s="106">
        <f t="shared" si="5"/>
        <v>802.23999999999069</v>
      </c>
      <c r="F19" s="95">
        <f t="shared" si="1"/>
        <v>38.293078758949434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10845</v>
      </c>
      <c r="E20" s="249">
        <v>10845.41</v>
      </c>
      <c r="F20" s="95">
        <f t="shared" si="1"/>
        <v>100.0037805440295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382445</v>
      </c>
      <c r="E22" s="249">
        <v>382445.09</v>
      </c>
      <c r="F22" s="95">
        <f t="shared" si="1"/>
        <v>100.00002353279558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43464</v>
      </c>
      <c r="E26" s="249">
        <v>43464.37</v>
      </c>
      <c r="F26" s="95">
        <f t="shared" si="1"/>
        <v>100.00085127921959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434659</v>
      </c>
      <c r="E28" s="249">
        <v>435952.63</v>
      </c>
      <c r="F28" s="95">
        <f t="shared" si="1"/>
        <v>100.29761951322762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2332</v>
      </c>
      <c r="E36" s="249">
        <v>2332</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2332</v>
      </c>
      <c r="E40" s="249">
        <v>2332</v>
      </c>
      <c r="F40" s="95">
        <f t="shared" si="1"/>
        <v>100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11250</v>
      </c>
      <c r="E47" s="249">
        <v>11250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11250</v>
      </c>
      <c r="E50" s="249">
        <v>11250</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100397</v>
      </c>
      <c r="E54" s="249">
        <v>148715.06</v>
      </c>
      <c r="F54" s="95">
        <f t="shared" si="1"/>
        <v>148.12699582656853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100397</v>
      </c>
      <c r="E55" s="249">
        <v>148715.06</v>
      </c>
      <c r="F55" s="95">
        <f t="shared" si="1"/>
        <v>148.12699582656853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1922003</v>
      </c>
      <c r="E68" s="106">
        <f t="shared" si="13"/>
        <v>1964023.0999999999</v>
      </c>
      <c r="F68" s="95">
        <f t="shared" si="1"/>
        <v>102.18626609844002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10018</v>
      </c>
      <c r="E69" s="106">
        <f t="shared" si="14"/>
        <v>10785.96</v>
      </c>
      <c r="F69" s="95">
        <f t="shared" si="1"/>
        <v>107.66580155719703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9326</v>
      </c>
      <c r="E70" s="106">
        <f t="shared" si="15"/>
        <v>9788.6299999999992</v>
      </c>
      <c r="F70" s="95">
        <f t="shared" si="1"/>
        <v>104.96064765172635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9326</v>
      </c>
      <c r="E72" s="249">
        <v>9788.6299999999992</v>
      </c>
      <c r="F72" s="95">
        <f t="shared" si="1"/>
        <v>104.96064765172635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692</v>
      </c>
      <c r="E75" s="249">
        <v>997.33</v>
      </c>
      <c r="F75" s="95">
        <f t="shared" si="1"/>
        <v>144.12283236994222</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15782</v>
      </c>
      <c r="E78" s="106">
        <f>E79+SUM(E82:E84)-E85+E86</f>
        <v>45948.25</v>
      </c>
      <c r="F78" s="95">
        <f t="shared" si="1"/>
        <v>291.14339120517047</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2032</v>
      </c>
      <c r="E84" s="249">
        <v>2534.0500000000002</v>
      </c>
      <c r="F84" s="95">
        <f t="shared" si="1"/>
        <v>124.70718503937009</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13750</v>
      </c>
      <c r="E86" s="249">
        <v>43414.2</v>
      </c>
      <c r="F86" s="95">
        <f t="shared" si="1"/>
        <v>315.73963636363635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1762329</v>
      </c>
      <c r="E146" s="106">
        <f t="shared" si="26"/>
        <v>1762329.38</v>
      </c>
      <c r="F146" s="95">
        <f t="shared" si="1"/>
        <v>100.00002156237568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1758590</v>
      </c>
      <c r="E149" s="106">
        <f t="shared" si="27"/>
        <v>1758589.75</v>
      </c>
      <c r="F149" s="95">
        <f t="shared" si="1"/>
        <v>99.999985784065643</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1758590</v>
      </c>
      <c r="E157" s="249">
        <v>1758589.75</v>
      </c>
      <c r="F157" s="95">
        <f t="shared" si="1"/>
        <v>99.999985784065643</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3739</v>
      </c>
      <c r="E159" s="249">
        <v>0</v>
      </c>
      <c r="F159" s="95">
        <f t="shared" si="1"/>
        <v>0</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0</v>
      </c>
      <c r="E160" s="249">
        <v>3739.63</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133874</v>
      </c>
      <c r="E170" s="106">
        <f t="shared" si="29"/>
        <v>144959.51</v>
      </c>
      <c r="F170" s="95">
        <f t="shared" si="1"/>
        <v>108.28055485008292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133874</v>
      </c>
      <c r="E173" s="249">
        <v>144959.51</v>
      </c>
      <c r="F173" s="95">
        <f t="shared" si="1"/>
        <v>108.28055485008292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9456072</v>
      </c>
      <c r="E175" s="106">
        <f t="shared" si="30"/>
        <v>8946189.7699999996</v>
      </c>
      <c r="F175" s="95">
        <f t="shared" si="1"/>
        <v>94.607885494103684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1919231</v>
      </c>
      <c r="E176" s="106">
        <f t="shared" si="31"/>
        <v>1533674.8399999999</v>
      </c>
      <c r="F176" s="95">
        <f t="shared" si="1"/>
        <v>79.910903898488499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1919231</v>
      </c>
      <c r="E177" s="106">
        <f t="shared" si="32"/>
        <v>1533674.8399999999</v>
      </c>
      <c r="F177" s="95">
        <f t="shared" si="1"/>
        <v>79.910903898488499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126407</v>
      </c>
      <c r="E178" s="249">
        <v>156104.17000000001</v>
      </c>
      <c r="F178" s="95">
        <f t="shared" si="1"/>
        <v>123.49329546623211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34234</v>
      </c>
      <c r="E179" s="249">
        <v>35983.449999999997</v>
      </c>
      <c r="F179" s="95">
        <f t="shared" si="1"/>
        <v>105.1102704913244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1758590</v>
      </c>
      <c r="E188" s="249">
        <v>1341587.22</v>
      </c>
      <c r="F188" s="95">
        <f t="shared" si="1"/>
        <v>76.287663412165429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7536841</v>
      </c>
      <c r="E237" s="106">
        <f t="shared" si="41"/>
        <v>7412514.9299999997</v>
      </c>
      <c r="F237" s="95">
        <f t="shared" si="1"/>
        <v>98.350422013679207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4136988</v>
      </c>
      <c r="E238" s="106">
        <f t="shared" si="42"/>
        <v>6982166.6699999999</v>
      </c>
      <c r="F238" s="95">
        <f t="shared" si="1"/>
        <v>168.77415815564368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4136988</v>
      </c>
      <c r="E239" s="106">
        <f t="shared" si="43"/>
        <v>6982166.6699999999</v>
      </c>
      <c r="F239" s="95">
        <f t="shared" si="1"/>
        <v>168.77415815564368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4136988</v>
      </c>
      <c r="E240" s="249">
        <v>6982166.6699999999</v>
      </c>
      <c r="F240" s="95">
        <f t="shared" si="1"/>
        <v>168.77415815564368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0</v>
      </c>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0</v>
      </c>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-1759557</v>
      </c>
      <c r="E245" s="106">
        <f t="shared" si="45"/>
        <v>-1331981.1200000001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426608.63</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v>426608.63</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1759557</v>
      </c>
      <c r="E250" s="106">
        <f t="shared" si="47"/>
        <v>1758589.75</v>
      </c>
      <c r="F250" s="95">
        <f t="shared" si="1"/>
        <v>99.945028777129693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967</v>
      </c>
      <c r="E251" s="249">
        <v>0</v>
      </c>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1758590</v>
      </c>
      <c r="E252" s="249">
        <v>1758589.75</v>
      </c>
      <c r="F252" s="95">
        <f t="shared" si="1"/>
        <v>99.999985784065643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5159410</v>
      </c>
      <c r="E255" s="249">
        <v>1762329.38</v>
      </c>
      <c r="F255" s="95">
        <f t="shared" si="1"/>
        <v>34.157575769322456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1762329</v>
      </c>
      <c r="E264" s="249">
        <v>1762329.38</v>
      </c>
      <c r="F264" s="95">
        <f t="shared" si="50"/>
        <v>100.00002156237568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v>5101.42</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v>31360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v>6952.78</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6750</v>
      </c>
      <c r="E287" s="249">
        <v>15617.67</v>
      </c>
      <c r="F287" s="95">
        <f t="shared" si="50"/>
        <v>231.37288888888889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1912481</v>
      </c>
      <c r="E288" s="249">
        <v>1518057.17</v>
      </c>
      <c r="F288" s="95">
        <f t="shared" si="50"/>
        <v>79.376326875927134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1758590</v>
      </c>
      <c r="E302" s="249">
        <v>1341587.22</v>
      </c>
      <c r="F302" s="95">
        <f t="shared" si="50"/>
        <v>76.287663412165429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E141" sqref="E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2065352</v>
      </c>
      <c r="E114" s="83">
        <f t="shared" si="22"/>
        <v>2217273.88</v>
      </c>
      <c r="F114" s="65">
        <f t="shared" si="1"/>
        <v>107.35573790811446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2065352</v>
      </c>
      <c r="E115" s="83">
        <f t="shared" si="23"/>
        <v>2217273.88</v>
      </c>
      <c r="F115" s="65">
        <f t="shared" si="1"/>
        <v>107.35573790811446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2065352</v>
      </c>
      <c r="E116" s="251">
        <v>2217273.88</v>
      </c>
      <c r="F116" s="65">
        <f t="shared" si="1"/>
        <v>107.35573790811446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2065352</v>
      </c>
      <c r="E141" s="108">
        <f t="shared" si="28"/>
        <v>2217273.88</v>
      </c>
      <c r="F141" s="84">
        <f t="shared" si="1"/>
        <v>107.35573790811446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 workbookViewId="0">
      <selection activeCell="E7" sqref="E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1919231.19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2240313.09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2240313.09</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1677943.98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562369.11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2625869.4400000004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2625869.4400000004</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1648246.73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560620.18000000005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417002.53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0</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1533674.8399999994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15617.67</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v>0</v>
      </c>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15617.67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15617.67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6082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9526.67</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1518057.17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1518057.17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34776</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2023-01-27T12:36:32Z</cp:lastPrinted>
  <dcterms:created xsi:type="dcterms:W3CDTF">2022-04-01T05:14:30Z</dcterms:created>
  <dcterms:modified xsi:type="dcterms:W3CDTF">2023-02-06T11:23:29Z</dcterms:modified>
</cp:coreProperties>
</file>